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5" i="1"/>
  <c r="W15"/>
  <c r="V15"/>
  <c r="U15"/>
  <c r="T15"/>
  <c r="S15"/>
  <c r="R15"/>
  <c r="Q15"/>
  <c r="P15"/>
  <c r="O15"/>
  <c r="N15"/>
  <c r="M15"/>
  <c r="L15"/>
  <c r="K15"/>
  <c r="K16" s="1"/>
  <c r="J15"/>
  <c r="I15"/>
  <c r="H15"/>
  <c r="F15"/>
  <c r="X13"/>
  <c r="W13"/>
  <c r="V13"/>
  <c r="U13"/>
  <c r="T13"/>
  <c r="S13"/>
  <c r="R13"/>
  <c r="Q13"/>
  <c r="P13"/>
  <c r="O13"/>
  <c r="N13"/>
  <c r="M13"/>
  <c r="L13"/>
  <c r="K13"/>
  <c r="K14" s="1"/>
  <c r="J13"/>
  <c r="I13"/>
  <c r="H13"/>
  <c r="F13"/>
</calcChain>
</file>

<file path=xl/sharedStrings.xml><?xml version="1.0" encoding="utf-8"?>
<sst xmlns="http://schemas.openxmlformats.org/spreadsheetml/2006/main" count="58" uniqueCount="53">
  <si>
    <t>Белки</t>
  </si>
  <si>
    <t>Жиры</t>
  </si>
  <si>
    <t>Углеводы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</si>
  <si>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</si>
  <si>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</si>
  <si>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</si>
  <si>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</si>
  <si>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</si>
  <si>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</si>
  <si>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</si>
  <si>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</si>
  <si>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</si>
  <si>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</si>
  <si>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</si>
  <si>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</si>
  <si>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</si>
  <si>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</si>
  <si>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</si>
  <si>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</si>
  <si>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</si>
  <si>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</si>
  <si>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</si>
  <si>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</si>
  <si>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</si>
  <si>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</si>
  <si>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</si>
  <si>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</si>
  <si>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</si>
  <si>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</si>
  <si>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</si>
  <si>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</si>
  <si>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</si>
  <si>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</si>
  <si>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Новоивановская СОШ</t>
  </si>
  <si>
    <t>1 блюдо</t>
  </si>
  <si>
    <t>Хлеб пшеничный</t>
  </si>
  <si>
    <t>Обед</t>
  </si>
  <si>
    <t>п/к*</t>
  </si>
  <si>
    <t>о/о*</t>
  </si>
  <si>
    <t>Хлеб ржаной</t>
  </si>
  <si>
    <t>закуска</t>
  </si>
  <si>
    <t>Фрукты в асортименте (яблоко)</t>
  </si>
  <si>
    <t>Суп куриный с булгуром, помидорами и болгарским перцем NEW</t>
  </si>
  <si>
    <t>2 бдюдо</t>
  </si>
  <si>
    <t xml:space="preserve"> Зраза мясная ленивая (говядина, курица)</t>
  </si>
  <si>
    <t xml:space="preserve">2 блюдо </t>
  </si>
  <si>
    <t>Бефстроганов (говядина)</t>
  </si>
  <si>
    <t>гарнир</t>
  </si>
  <si>
    <t>Картофель отварной с  маслом и зеленью</t>
  </si>
  <si>
    <t>гор. Напиток</t>
  </si>
  <si>
    <t xml:space="preserve">Чай с сахаром </t>
  </si>
  <si>
    <t>о/о**</t>
  </si>
  <si>
    <t>п/к* - полный комплект оборудования (УКМ, мясорубка)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</si>
</sst>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8" fillId="2" borderId="1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8" fillId="4" borderId="17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2" xfId="0" applyFont="1" applyFill="1" applyBorder="1" applyAlignment="1"/>
    <xf numFmtId="0" fontId="6" fillId="4" borderId="12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wrapText="1"/>
    </xf>
    <xf numFmtId="164" fontId="8" fillId="2" borderId="6" xfId="0" applyNumberFormat="1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left" wrapText="1"/>
    </xf>
    <xf numFmtId="0" fontId="2" fillId="2" borderId="18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left" wrapText="1"/>
    </xf>
    <xf numFmtId="0" fontId="8" fillId="2" borderId="13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left" wrapText="1"/>
    </xf>
    <xf numFmtId="0" fontId="2" fillId="3" borderId="14" xfId="0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/>
    </xf>
    <xf numFmtId="0" fontId="10" fillId="4" borderId="12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left"/>
    </xf>
    <xf numFmtId="0" fontId="8" fillId="4" borderId="13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2" fillId="2" borderId="12" xfId="0" applyFont="1" applyFill="1" applyBorder="1" applyAlignment="1">
      <alignment wrapText="1"/>
    </xf>
    <xf numFmtId="0" fontId="9" fillId="2" borderId="1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wrapText="1"/>
    </xf>
    <xf numFmtId="0" fontId="8" fillId="2" borderId="25" xfId="1" applyFont="1" applyFill="1" applyBorder="1" applyAlignment="1">
      <alignment horizontal="center"/>
    </xf>
    <xf numFmtId="0" fontId="2" fillId="2" borderId="12" xfId="0" applyFont="1" applyFill="1" applyBorder="1" applyAlignment="1">
      <alignment horizontal="left"/>
    </xf>
    <xf numFmtId="0" fontId="9" fillId="2" borderId="14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/>
    </xf>
    <xf numFmtId="0" fontId="2" fillId="4" borderId="31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left"/>
    </xf>
    <xf numFmtId="0" fontId="6" fillId="4" borderId="16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 wrapText="1"/>
    </xf>
    <xf numFmtId="0" fontId="7" fillId="2" borderId="37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8" fillId="2" borderId="30" xfId="1" applyFont="1" applyFill="1" applyBorder="1" applyAlignment="1">
      <alignment horizontal="center"/>
    </xf>
    <xf numFmtId="0" fontId="8" fillId="3" borderId="30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164" fontId="8" fillId="3" borderId="12" xfId="0" applyNumberFormat="1" applyFont="1" applyFill="1" applyBorder="1" applyAlignment="1">
      <alignment horizontal="center"/>
    </xf>
    <xf numFmtId="164" fontId="7" fillId="4" borderId="15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Border="1"/>
    <xf numFmtId="0" fontId="8" fillId="3" borderId="0" xfId="0" applyFont="1" applyFill="1" applyBorder="1"/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/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9"/>
  <sheetViews>
    <sheetView showGridLines="0" tabSelected="1" workbookViewId="0">
      <selection activeCell="G1" sqref="G1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4</v>
      </c>
      <c r="B1" s="1" t="s">
        <v>33</v>
      </c>
      <c r="C1" s="2"/>
      <c r="D1" s="1" t="s">
        <v>5</v>
      </c>
      <c r="E1" s="1"/>
      <c r="F1" s="3" t="s">
        <v>6</v>
      </c>
      <c r="G1" s="2">
        <v>20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8"/>
      <c r="C2" s="20"/>
      <c r="D2" s="8"/>
      <c r="E2" s="8"/>
      <c r="F2" s="8"/>
      <c r="G2" s="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118" t="s">
        <v>7</v>
      </c>
      <c r="B3" s="118"/>
      <c r="C3" s="114" t="s">
        <v>8</v>
      </c>
      <c r="D3" s="118" t="s">
        <v>9</v>
      </c>
      <c r="E3" s="110" t="s">
        <v>10</v>
      </c>
      <c r="F3" s="110" t="s">
        <v>3</v>
      </c>
      <c r="G3" s="110" t="s">
        <v>11</v>
      </c>
      <c r="H3" s="107" t="s">
        <v>12</v>
      </c>
      <c r="I3" s="112"/>
      <c r="J3" s="113"/>
      <c r="K3" s="114" t="s">
        <v>13</v>
      </c>
      <c r="L3" s="107" t="s">
        <v>14</v>
      </c>
      <c r="M3" s="108"/>
      <c r="N3" s="116"/>
      <c r="O3" s="116"/>
      <c r="P3" s="117"/>
      <c r="Q3" s="107" t="s">
        <v>15</v>
      </c>
      <c r="R3" s="108"/>
      <c r="S3" s="108"/>
      <c r="T3" s="108"/>
      <c r="U3" s="108"/>
      <c r="V3" s="108"/>
      <c r="W3" s="108"/>
      <c r="X3" s="109"/>
    </row>
    <row r="4" spans="1:24" ht="24.6" thickBot="1">
      <c r="A4" s="111"/>
      <c r="B4" s="119"/>
      <c r="C4" s="115"/>
      <c r="D4" s="111"/>
      <c r="E4" s="119"/>
      <c r="F4" s="111"/>
      <c r="G4" s="111"/>
      <c r="H4" s="41" t="s">
        <v>0</v>
      </c>
      <c r="I4" s="42" t="s">
        <v>1</v>
      </c>
      <c r="J4" s="41" t="s">
        <v>2</v>
      </c>
      <c r="K4" s="115"/>
      <c r="L4" s="84" t="s">
        <v>16</v>
      </c>
      <c r="M4" s="85" t="s">
        <v>17</v>
      </c>
      <c r="N4" s="42" t="s">
        <v>18</v>
      </c>
      <c r="O4" s="86" t="s">
        <v>19</v>
      </c>
      <c r="P4" s="42" t="s">
        <v>20</v>
      </c>
      <c r="Q4" s="41" t="s">
        <v>21</v>
      </c>
      <c r="R4" s="42" t="s">
        <v>22</v>
      </c>
      <c r="S4" s="41" t="s">
        <v>23</v>
      </c>
      <c r="T4" s="42" t="s">
        <v>24</v>
      </c>
      <c r="U4" s="87" t="s">
        <v>25</v>
      </c>
      <c r="V4" s="84" t="s">
        <v>26</v>
      </c>
      <c r="W4" s="84" t="s">
        <v>27</v>
      </c>
      <c r="X4" s="88" t="s">
        <v>28</v>
      </c>
    </row>
    <row r="5" spans="1:24">
      <c r="A5" s="43" t="s">
        <v>36</v>
      </c>
      <c r="B5" s="44"/>
      <c r="C5" s="45">
        <v>24</v>
      </c>
      <c r="D5" s="36" t="s">
        <v>40</v>
      </c>
      <c r="E5" s="46" t="s">
        <v>41</v>
      </c>
      <c r="F5" s="47">
        <v>150</v>
      </c>
      <c r="G5" s="48"/>
      <c r="H5" s="17">
        <v>0.6</v>
      </c>
      <c r="I5" s="18">
        <v>0.6</v>
      </c>
      <c r="J5" s="16">
        <v>14.7</v>
      </c>
      <c r="K5" s="89">
        <v>70.5</v>
      </c>
      <c r="L5" s="17">
        <v>0.05</v>
      </c>
      <c r="M5" s="18">
        <v>0.03</v>
      </c>
      <c r="N5" s="18">
        <v>15</v>
      </c>
      <c r="O5" s="18">
        <v>0</v>
      </c>
      <c r="P5" s="37">
        <v>0</v>
      </c>
      <c r="Q5" s="17">
        <v>24</v>
      </c>
      <c r="R5" s="18">
        <v>16.5</v>
      </c>
      <c r="S5" s="18">
        <v>13.5</v>
      </c>
      <c r="T5" s="18">
        <v>3.3</v>
      </c>
      <c r="U5" s="18">
        <v>417</v>
      </c>
      <c r="V5" s="18">
        <v>3.0000000000000001E-3</v>
      </c>
      <c r="W5" s="18">
        <v>4.4999999999999999E-4</v>
      </c>
      <c r="X5" s="16">
        <v>0.01</v>
      </c>
    </row>
    <row r="6" spans="1:24" ht="35.4">
      <c r="A6" s="49"/>
      <c r="B6" s="12"/>
      <c r="C6" s="50">
        <v>144</v>
      </c>
      <c r="D6" s="33" t="s">
        <v>34</v>
      </c>
      <c r="E6" s="51" t="s">
        <v>42</v>
      </c>
      <c r="F6" s="19">
        <v>250</v>
      </c>
      <c r="G6" s="33"/>
      <c r="H6" s="52">
        <v>5.82</v>
      </c>
      <c r="I6" s="53">
        <v>9.14</v>
      </c>
      <c r="J6" s="14">
        <v>8.85</v>
      </c>
      <c r="K6" s="90">
        <v>140.63999999999999</v>
      </c>
      <c r="L6" s="52">
        <v>0.06</v>
      </c>
      <c r="M6" s="91">
        <v>0.06</v>
      </c>
      <c r="N6" s="53">
        <v>13.81</v>
      </c>
      <c r="O6" s="53">
        <v>130</v>
      </c>
      <c r="P6" s="92">
        <v>0</v>
      </c>
      <c r="Q6" s="52">
        <v>20.149999999999999</v>
      </c>
      <c r="R6" s="53">
        <v>73.260000000000005</v>
      </c>
      <c r="S6" s="53">
        <v>23.08</v>
      </c>
      <c r="T6" s="53">
        <v>0.91</v>
      </c>
      <c r="U6" s="53">
        <v>232.95</v>
      </c>
      <c r="V6" s="53">
        <v>2.64E-3</v>
      </c>
      <c r="W6" s="53">
        <v>4.0000000000000002E-4</v>
      </c>
      <c r="X6" s="14">
        <v>0.81</v>
      </c>
    </row>
    <row r="7" spans="1:24" ht="24">
      <c r="A7" s="54"/>
      <c r="B7" s="21" t="s">
        <v>37</v>
      </c>
      <c r="C7" s="55">
        <v>296</v>
      </c>
      <c r="D7" s="56" t="s">
        <v>43</v>
      </c>
      <c r="E7" s="57" t="s">
        <v>44</v>
      </c>
      <c r="F7" s="58">
        <v>100</v>
      </c>
      <c r="G7" s="59"/>
      <c r="H7" s="22">
        <v>20.99</v>
      </c>
      <c r="I7" s="23">
        <v>21.48</v>
      </c>
      <c r="J7" s="24">
        <v>8.59</v>
      </c>
      <c r="K7" s="74">
        <v>312.86</v>
      </c>
      <c r="L7" s="22">
        <v>0.09</v>
      </c>
      <c r="M7" s="25">
        <v>0.17</v>
      </c>
      <c r="N7" s="23">
        <v>1.54</v>
      </c>
      <c r="O7" s="23">
        <v>30</v>
      </c>
      <c r="P7" s="93">
        <v>0.23</v>
      </c>
      <c r="Q7" s="22">
        <v>34.21</v>
      </c>
      <c r="R7" s="23">
        <v>199.3</v>
      </c>
      <c r="S7" s="23">
        <v>25.17</v>
      </c>
      <c r="T7" s="23">
        <v>2.27</v>
      </c>
      <c r="U7" s="23">
        <v>301.35000000000002</v>
      </c>
      <c r="V7" s="23">
        <v>6.4999999999999997E-3</v>
      </c>
      <c r="W7" s="23">
        <v>3.3999999999999998E-3</v>
      </c>
      <c r="X7" s="24">
        <v>0.1</v>
      </c>
    </row>
    <row r="8" spans="1:24">
      <c r="A8" s="54"/>
      <c r="B8" s="60" t="s">
        <v>38</v>
      </c>
      <c r="C8" s="61">
        <v>126</v>
      </c>
      <c r="D8" s="62" t="s">
        <v>45</v>
      </c>
      <c r="E8" s="63" t="s">
        <v>46</v>
      </c>
      <c r="F8" s="61">
        <v>100</v>
      </c>
      <c r="G8" s="62"/>
      <c r="H8" s="64">
        <v>18.91</v>
      </c>
      <c r="I8" s="65">
        <v>19.04</v>
      </c>
      <c r="J8" s="66">
        <v>3.84</v>
      </c>
      <c r="K8" s="94">
        <v>263.23</v>
      </c>
      <c r="L8" s="64">
        <v>0.06</v>
      </c>
      <c r="M8" s="65">
        <v>0.14000000000000001</v>
      </c>
      <c r="N8" s="65">
        <v>1.1599999999999999</v>
      </c>
      <c r="O8" s="65">
        <v>10</v>
      </c>
      <c r="P8" s="66">
        <v>0.04</v>
      </c>
      <c r="Q8" s="95">
        <v>34.25</v>
      </c>
      <c r="R8" s="65">
        <v>193.96</v>
      </c>
      <c r="S8" s="65">
        <v>25.08</v>
      </c>
      <c r="T8" s="65">
        <v>2.64</v>
      </c>
      <c r="U8" s="65">
        <v>340.14</v>
      </c>
      <c r="V8" s="65">
        <v>8.9300000000000004E-3</v>
      </c>
      <c r="W8" s="65">
        <v>2.7999999999999998E-4</v>
      </c>
      <c r="X8" s="66">
        <v>7.0000000000000007E-2</v>
      </c>
    </row>
    <row r="9" spans="1:24" ht="24">
      <c r="A9" s="54"/>
      <c r="B9" s="12"/>
      <c r="C9" s="13">
        <v>51</v>
      </c>
      <c r="D9" s="33" t="s">
        <v>47</v>
      </c>
      <c r="E9" s="67" t="s">
        <v>48</v>
      </c>
      <c r="F9" s="38">
        <v>180</v>
      </c>
      <c r="G9" s="33"/>
      <c r="H9" s="9">
        <v>3.99</v>
      </c>
      <c r="I9" s="10">
        <v>4.57</v>
      </c>
      <c r="J9" s="11">
        <v>31.25</v>
      </c>
      <c r="K9" s="96">
        <v>181.35</v>
      </c>
      <c r="L9" s="9">
        <v>0.18</v>
      </c>
      <c r="M9" s="15">
        <v>0.12</v>
      </c>
      <c r="N9" s="10">
        <v>16.84</v>
      </c>
      <c r="O9" s="10">
        <v>30</v>
      </c>
      <c r="P9" s="40">
        <v>0.08</v>
      </c>
      <c r="Q9" s="9">
        <v>24.13</v>
      </c>
      <c r="R9" s="10">
        <v>108.7</v>
      </c>
      <c r="S9" s="10">
        <v>42.82</v>
      </c>
      <c r="T9" s="10">
        <v>1.74</v>
      </c>
      <c r="U9" s="10">
        <v>996.5</v>
      </c>
      <c r="V9" s="10">
        <v>9.2700000000000005E-3</v>
      </c>
      <c r="W9" s="10">
        <v>6.2E-4</v>
      </c>
      <c r="X9" s="11">
        <v>0.06</v>
      </c>
    </row>
    <row r="10" spans="1:24">
      <c r="A10" s="54"/>
      <c r="B10" s="68"/>
      <c r="C10" s="12">
        <v>114</v>
      </c>
      <c r="D10" s="13" t="s">
        <v>49</v>
      </c>
      <c r="E10" s="51" t="s">
        <v>50</v>
      </c>
      <c r="F10" s="69">
        <v>200</v>
      </c>
      <c r="G10" s="33"/>
      <c r="H10" s="9">
        <v>0</v>
      </c>
      <c r="I10" s="10">
        <v>0</v>
      </c>
      <c r="J10" s="11">
        <v>7.27</v>
      </c>
      <c r="K10" s="96">
        <v>28.73</v>
      </c>
      <c r="L10" s="9">
        <v>0</v>
      </c>
      <c r="M10" s="10">
        <v>0</v>
      </c>
      <c r="N10" s="10">
        <v>0</v>
      </c>
      <c r="O10" s="10">
        <v>0</v>
      </c>
      <c r="P10" s="40">
        <v>0</v>
      </c>
      <c r="Q10" s="9">
        <v>0.26</v>
      </c>
      <c r="R10" s="10">
        <v>0.03</v>
      </c>
      <c r="S10" s="10">
        <v>0.03</v>
      </c>
      <c r="T10" s="10">
        <v>0.02</v>
      </c>
      <c r="U10" s="10">
        <v>0.28999999999999998</v>
      </c>
      <c r="V10" s="10">
        <v>0</v>
      </c>
      <c r="W10" s="10">
        <v>0</v>
      </c>
      <c r="X10" s="11">
        <v>0</v>
      </c>
    </row>
    <row r="11" spans="1:24">
      <c r="A11" s="54"/>
      <c r="B11" s="68"/>
      <c r="C11" s="70">
        <v>119</v>
      </c>
      <c r="D11" s="13" t="s">
        <v>29</v>
      </c>
      <c r="E11" s="71" t="s">
        <v>35</v>
      </c>
      <c r="F11" s="38">
        <v>30</v>
      </c>
      <c r="G11" s="12"/>
      <c r="H11" s="9">
        <v>2.2799999999999998</v>
      </c>
      <c r="I11" s="10">
        <v>0.24</v>
      </c>
      <c r="J11" s="11">
        <v>14.76</v>
      </c>
      <c r="K11" s="39">
        <v>70.5</v>
      </c>
      <c r="L11" s="9">
        <v>0.03</v>
      </c>
      <c r="M11" s="10">
        <v>0.01</v>
      </c>
      <c r="N11" s="10">
        <v>0</v>
      </c>
      <c r="O11" s="10">
        <v>0</v>
      </c>
      <c r="P11" s="11">
        <v>0</v>
      </c>
      <c r="Q11" s="9">
        <v>6</v>
      </c>
      <c r="R11" s="10">
        <v>19.5</v>
      </c>
      <c r="S11" s="10">
        <v>4.2</v>
      </c>
      <c r="T11" s="10">
        <v>0.33</v>
      </c>
      <c r="U11" s="10">
        <v>27.9</v>
      </c>
      <c r="V11" s="10">
        <v>1.8E-3</v>
      </c>
      <c r="W11" s="10">
        <v>1E-4</v>
      </c>
      <c r="X11" s="11">
        <v>4.3499999999999996</v>
      </c>
    </row>
    <row r="12" spans="1:24">
      <c r="A12" s="54"/>
      <c r="B12" s="68"/>
      <c r="C12" s="13">
        <v>120</v>
      </c>
      <c r="D12" s="33" t="s">
        <v>30</v>
      </c>
      <c r="E12" s="34" t="s">
        <v>39</v>
      </c>
      <c r="F12" s="50">
        <v>30</v>
      </c>
      <c r="G12" s="72"/>
      <c r="H12" s="9">
        <v>1.98</v>
      </c>
      <c r="I12" s="10">
        <v>0.36</v>
      </c>
      <c r="J12" s="11">
        <v>12.06</v>
      </c>
      <c r="K12" s="39">
        <v>59.4</v>
      </c>
      <c r="L12" s="9">
        <v>0.05</v>
      </c>
      <c r="M12" s="10">
        <v>0.02</v>
      </c>
      <c r="N12" s="10">
        <v>0</v>
      </c>
      <c r="O12" s="10">
        <v>0</v>
      </c>
      <c r="P12" s="40">
        <v>0</v>
      </c>
      <c r="Q12" s="9">
        <v>8.6999999999999993</v>
      </c>
      <c r="R12" s="10">
        <v>45</v>
      </c>
      <c r="S12" s="10">
        <v>14.1</v>
      </c>
      <c r="T12" s="10">
        <v>1.17</v>
      </c>
      <c r="U12" s="10">
        <v>70.5</v>
      </c>
      <c r="V12" s="10">
        <v>1.32E-3</v>
      </c>
      <c r="W12" s="10">
        <v>1.65E-3</v>
      </c>
      <c r="X12" s="11">
        <v>0.01</v>
      </c>
    </row>
    <row r="13" spans="1:24">
      <c r="A13" s="54"/>
      <c r="B13" s="21" t="s">
        <v>37</v>
      </c>
      <c r="C13" s="55"/>
      <c r="D13" s="56"/>
      <c r="E13" s="73" t="s">
        <v>31</v>
      </c>
      <c r="F13" s="56">
        <f>F5+F6+F7+F9+F10+F11+F12</f>
        <v>940</v>
      </c>
      <c r="G13" s="21"/>
      <c r="H13" s="74">
        <f t="shared" ref="H13:X13" si="0">H5+H6+H7+H9+H10+H11+H12</f>
        <v>35.659999999999997</v>
      </c>
      <c r="I13" s="23">
        <f t="shared" si="0"/>
        <v>36.39</v>
      </c>
      <c r="J13" s="24">
        <f t="shared" si="0"/>
        <v>97.48</v>
      </c>
      <c r="K13" s="97">
        <f t="shared" si="0"/>
        <v>863.98</v>
      </c>
      <c r="L13" s="22">
        <f t="shared" si="0"/>
        <v>0.46</v>
      </c>
      <c r="M13" s="23">
        <f t="shared" si="0"/>
        <v>0.41000000000000003</v>
      </c>
      <c r="N13" s="23">
        <f t="shared" si="0"/>
        <v>47.19</v>
      </c>
      <c r="O13" s="23">
        <f t="shared" si="0"/>
        <v>190</v>
      </c>
      <c r="P13" s="24">
        <f t="shared" si="0"/>
        <v>0.31</v>
      </c>
      <c r="Q13" s="22">
        <f t="shared" si="0"/>
        <v>117.45</v>
      </c>
      <c r="R13" s="23">
        <f t="shared" si="0"/>
        <v>462.28999999999996</v>
      </c>
      <c r="S13" s="23">
        <f t="shared" si="0"/>
        <v>122.89999999999999</v>
      </c>
      <c r="T13" s="23">
        <f t="shared" si="0"/>
        <v>9.74</v>
      </c>
      <c r="U13" s="23">
        <f t="shared" si="0"/>
        <v>2046.4900000000002</v>
      </c>
      <c r="V13" s="23">
        <f t="shared" si="0"/>
        <v>2.4529999999999996E-2</v>
      </c>
      <c r="W13" s="23">
        <f t="shared" si="0"/>
        <v>6.6200000000000009E-3</v>
      </c>
      <c r="X13" s="24">
        <f t="shared" si="0"/>
        <v>5.34</v>
      </c>
    </row>
    <row r="14" spans="1:24" ht="16.2" customHeight="1">
      <c r="A14" s="54"/>
      <c r="B14" s="21" t="s">
        <v>37</v>
      </c>
      <c r="C14" s="55"/>
      <c r="D14" s="56"/>
      <c r="E14" s="73" t="s">
        <v>32</v>
      </c>
      <c r="F14" s="56"/>
      <c r="G14" s="21"/>
      <c r="H14" s="74"/>
      <c r="I14" s="23"/>
      <c r="J14" s="24"/>
      <c r="K14" s="97">
        <f>K13/27.2</f>
        <v>31.763970588235296</v>
      </c>
      <c r="L14" s="22"/>
      <c r="M14" s="23"/>
      <c r="N14" s="23"/>
      <c r="O14" s="23"/>
      <c r="P14" s="24"/>
      <c r="Q14" s="22"/>
      <c r="R14" s="23"/>
      <c r="S14" s="23"/>
      <c r="T14" s="23"/>
      <c r="U14" s="23"/>
      <c r="V14" s="23"/>
      <c r="W14" s="23"/>
      <c r="X14" s="24"/>
    </row>
    <row r="15" spans="1:24">
      <c r="A15" s="54"/>
      <c r="B15" s="61" t="s">
        <v>51</v>
      </c>
      <c r="C15" s="75"/>
      <c r="D15" s="62"/>
      <c r="E15" s="76" t="s">
        <v>31</v>
      </c>
      <c r="F15" s="77">
        <f>F5+F6+F8+F9+F10+F11+F12</f>
        <v>940</v>
      </c>
      <c r="G15" s="35"/>
      <c r="H15" s="77">
        <f t="shared" ref="H15:X15" si="1">H5+H6+H8+H9+H10+H11+H12</f>
        <v>33.58</v>
      </c>
      <c r="I15" s="26">
        <f t="shared" si="1"/>
        <v>33.950000000000003</v>
      </c>
      <c r="J15" s="27">
        <f t="shared" si="1"/>
        <v>92.73</v>
      </c>
      <c r="K15" s="35">
        <f t="shared" si="1"/>
        <v>814.35</v>
      </c>
      <c r="L15" s="28">
        <f t="shared" si="1"/>
        <v>0.43</v>
      </c>
      <c r="M15" s="26">
        <f t="shared" si="1"/>
        <v>0.38</v>
      </c>
      <c r="N15" s="26">
        <f t="shared" si="1"/>
        <v>46.81</v>
      </c>
      <c r="O15" s="26">
        <f t="shared" si="1"/>
        <v>170</v>
      </c>
      <c r="P15" s="27">
        <f t="shared" si="1"/>
        <v>0.12</v>
      </c>
      <c r="Q15" s="28">
        <f t="shared" si="1"/>
        <v>117.49000000000001</v>
      </c>
      <c r="R15" s="26">
        <f t="shared" si="1"/>
        <v>456.95</v>
      </c>
      <c r="S15" s="26">
        <f t="shared" si="1"/>
        <v>122.80999999999999</v>
      </c>
      <c r="T15" s="26">
        <f t="shared" si="1"/>
        <v>10.11</v>
      </c>
      <c r="U15" s="26">
        <f t="shared" si="1"/>
        <v>2085.2800000000002</v>
      </c>
      <c r="V15" s="26">
        <f t="shared" si="1"/>
        <v>2.6959999999999998E-2</v>
      </c>
      <c r="W15" s="26">
        <f t="shared" si="1"/>
        <v>3.4999999999999996E-3</v>
      </c>
      <c r="X15" s="27">
        <f t="shared" si="1"/>
        <v>5.31</v>
      </c>
    </row>
    <row r="16" spans="1:24" ht="15" thickBot="1">
      <c r="A16" s="78"/>
      <c r="B16" s="29" t="s">
        <v>51</v>
      </c>
      <c r="C16" s="79"/>
      <c r="D16" s="80"/>
      <c r="E16" s="81" t="s">
        <v>32</v>
      </c>
      <c r="F16" s="82"/>
      <c r="G16" s="29"/>
      <c r="H16" s="83"/>
      <c r="I16" s="31"/>
      <c r="J16" s="32"/>
      <c r="K16" s="98">
        <f>K15/27.2</f>
        <v>29.93933823529412</v>
      </c>
      <c r="L16" s="30"/>
      <c r="M16" s="31"/>
      <c r="N16" s="31"/>
      <c r="O16" s="31"/>
      <c r="P16" s="32"/>
      <c r="Q16" s="30"/>
      <c r="R16" s="31"/>
      <c r="S16" s="31"/>
      <c r="T16" s="31"/>
      <c r="U16" s="31"/>
      <c r="V16" s="31"/>
      <c r="W16" s="31"/>
      <c r="X16" s="32"/>
    </row>
    <row r="17" spans="1:24">
      <c r="A17" s="5"/>
      <c r="B17" s="5"/>
      <c r="C17" s="99"/>
      <c r="D17" s="5"/>
      <c r="E17" s="5"/>
      <c r="F17" s="99"/>
      <c r="G17" s="100"/>
      <c r="H17" s="101"/>
      <c r="I17" s="100"/>
      <c r="J17" s="99"/>
      <c r="K17" s="102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</row>
    <row r="18" spans="1:24">
      <c r="A18" s="5"/>
      <c r="B18" s="5"/>
      <c r="C18" s="5"/>
      <c r="D18" s="99"/>
      <c r="E18" s="103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>
      <c r="A19" s="104" t="s">
        <v>52</v>
      </c>
      <c r="B19" s="105"/>
      <c r="C19" s="106"/>
      <c r="D19" s="106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</sheetData>
  <mergeCells count="11">
    <mergeCell ref="A3:A4"/>
    <mergeCell ref="B3:B4"/>
    <mergeCell ref="C3:C4"/>
    <mergeCell ref="D3:D4"/>
    <mergeCell ref="E3:E4"/>
    <mergeCell ref="Q3:X3"/>
    <mergeCell ref="F3:F4"/>
    <mergeCell ref="G3:G4"/>
    <mergeCell ref="H3:J3"/>
    <mergeCell ref="K3:K4"/>
    <mergeCell ref="L3:P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2024-12-03T12:08:11Z</dcterms:modified>
</cp:coreProperties>
</file>