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1"/>
  <c r="W16"/>
  <c r="V16"/>
  <c r="U16"/>
  <c r="T16"/>
  <c r="S16"/>
  <c r="R16"/>
  <c r="Q16"/>
  <c r="P16"/>
  <c r="O16"/>
  <c r="N16"/>
  <c r="M16"/>
  <c r="L16"/>
  <c r="K16"/>
  <c r="K17" s="1"/>
  <c r="J16"/>
  <c r="I16"/>
  <c r="H16"/>
  <c r="F16"/>
  <c r="X14"/>
  <c r="W14"/>
  <c r="V14"/>
  <c r="U14"/>
  <c r="T14"/>
  <c r="S14"/>
  <c r="R14"/>
  <c r="Q14"/>
  <c r="P14"/>
  <c r="O14"/>
  <c r="N14"/>
  <c r="M14"/>
  <c r="L14"/>
  <c r="K14"/>
  <c r="K15" s="1"/>
  <c r="J14"/>
  <c r="I14"/>
  <c r="H14"/>
  <c r="F14"/>
  <c r="K5"/>
  <c r="K18" l="1"/>
</calcChain>
</file>

<file path=xl/sharedStrings.xml><?xml version="1.0" encoding="utf-8"?>
<sst xmlns="http://schemas.openxmlformats.org/spreadsheetml/2006/main" count="61" uniqueCount="50">
  <si>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</si>
  <si>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</si>
  <si>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</si>
  <si>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</si>
  <si>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</si>
  <si>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</si>
  <si>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</si>
  <si>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</si>
  <si>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</si>
  <si>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</si>
  <si>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</si>
  <si>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</si>
  <si>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</si>
  <si>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</si>
  <si>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</si>
  <si>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</si>
  <si>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</si>
  <si>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</si>
  <si>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</si>
  <si>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</si>
  <si>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</si>
  <si>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</si>
  <si>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</si>
  <si>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</si>
  <si>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</si>
  <si>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</si>
  <si>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</si>
  <si>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</si>
  <si>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</si>
  <si>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</si>
  <si>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</si>
  <si>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</si>
  <si>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</si>
  <si>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</si>
  <si>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Хлеб пшеничный</t>
  </si>
  <si>
    <t>Обед</t>
  </si>
  <si>
    <t>2 блюдо</t>
  </si>
  <si>
    <t>п/к*</t>
  </si>
  <si>
    <t>о/о*</t>
  </si>
  <si>
    <t>3 блюдо</t>
  </si>
  <si>
    <t>закуска</t>
  </si>
  <si>
    <t>Фрукты в ассортименте (мандарин)</t>
  </si>
  <si>
    <t xml:space="preserve"> 1 блюдо </t>
  </si>
  <si>
    <t>Борщ с мясом и сметаной</t>
  </si>
  <si>
    <t>Запеканка куриная под сырной шапкой</t>
  </si>
  <si>
    <t>Курица запеченная с соусом и зеленью</t>
  </si>
  <si>
    <t xml:space="preserve"> гарнир</t>
  </si>
  <si>
    <t>Спагетти отварные с маслом</t>
  </si>
  <si>
    <t>Компот из смеси фруктов и   ягод (из смеси фруктов: яблоко, клубника, вишня, слива)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</si>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</sst>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i/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center" wrapText="1"/>
    </xf>
    <xf numFmtId="0" fontId="8" fillId="2" borderId="2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7" fillId="4" borderId="6" xfId="0" applyFont="1" applyFill="1" applyBorder="1"/>
    <xf numFmtId="0" fontId="2" fillId="4" borderId="14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left" wrapText="1"/>
    </xf>
    <xf numFmtId="0" fontId="11" fillId="2" borderId="18" xfId="0" applyFont="1" applyFill="1" applyBorder="1" applyAlignment="1">
      <alignment horizontal="center" wrapText="1"/>
    </xf>
    <xf numFmtId="0" fontId="8" fillId="2" borderId="19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6" xfId="0" applyFont="1" applyFill="1" applyBorder="1" applyAlignment="1"/>
    <xf numFmtId="0" fontId="8" fillId="3" borderId="25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14" xfId="0" applyFont="1" applyFill="1" applyBorder="1" applyAlignment="1"/>
    <xf numFmtId="0" fontId="2" fillId="4" borderId="6" xfId="0" applyFont="1" applyFill="1" applyBorder="1" applyAlignment="1"/>
    <xf numFmtId="0" fontId="8" fillId="4" borderId="13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wrapText="1"/>
    </xf>
    <xf numFmtId="0" fontId="8" fillId="2" borderId="12" xfId="1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164" fontId="8" fillId="2" borderId="2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164" fontId="8" fillId="3" borderId="6" xfId="0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7" fillId="4" borderId="16" xfId="0" applyFont="1" applyFill="1" applyBorder="1"/>
    <xf numFmtId="0" fontId="2" fillId="4" borderId="41" xfId="0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7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4" fillId="0" borderId="37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9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20"/>
      <c r="C2" s="20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9" t="s">
        <v>7</v>
      </c>
      <c r="B3" s="130"/>
      <c r="C3" s="124" t="s">
        <v>8</v>
      </c>
      <c r="D3" s="129" t="s">
        <v>9</v>
      </c>
      <c r="E3" s="121" t="s">
        <v>10</v>
      </c>
      <c r="F3" s="119" t="s">
        <v>3</v>
      </c>
      <c r="G3" s="121" t="s">
        <v>11</v>
      </c>
      <c r="H3" s="116" t="s">
        <v>12</v>
      </c>
      <c r="I3" s="123"/>
      <c r="J3" s="123"/>
      <c r="K3" s="124" t="s">
        <v>13</v>
      </c>
      <c r="L3" s="126" t="s">
        <v>14</v>
      </c>
      <c r="M3" s="126"/>
      <c r="N3" s="127"/>
      <c r="O3" s="127"/>
      <c r="P3" s="128"/>
      <c r="Q3" s="116" t="s">
        <v>15</v>
      </c>
      <c r="R3" s="117"/>
      <c r="S3" s="117"/>
      <c r="T3" s="117"/>
      <c r="U3" s="117"/>
      <c r="V3" s="117"/>
      <c r="W3" s="117"/>
      <c r="X3" s="118"/>
    </row>
    <row r="4" spans="1:24" ht="24.6" thickBot="1">
      <c r="A4" s="120"/>
      <c r="B4" s="131"/>
      <c r="C4" s="125"/>
      <c r="D4" s="120"/>
      <c r="E4" s="122"/>
      <c r="F4" s="120"/>
      <c r="G4" s="122"/>
      <c r="H4" s="50" t="s">
        <v>0</v>
      </c>
      <c r="I4" s="21" t="s">
        <v>1</v>
      </c>
      <c r="J4" s="51" t="s">
        <v>2</v>
      </c>
      <c r="K4" s="125"/>
      <c r="L4" s="52" t="s">
        <v>16</v>
      </c>
      <c r="M4" s="22" t="s">
        <v>17</v>
      </c>
      <c r="N4" s="22" t="s">
        <v>18</v>
      </c>
      <c r="O4" s="23" t="s">
        <v>19</v>
      </c>
      <c r="P4" s="22" t="s">
        <v>20</v>
      </c>
      <c r="Q4" s="22" t="s">
        <v>21</v>
      </c>
      <c r="R4" s="22" t="s">
        <v>22</v>
      </c>
      <c r="S4" s="22" t="s">
        <v>23</v>
      </c>
      <c r="T4" s="22" t="s">
        <v>24</v>
      </c>
      <c r="U4" s="22" t="s">
        <v>25</v>
      </c>
      <c r="V4" s="22" t="s">
        <v>26</v>
      </c>
      <c r="W4" s="22" t="s">
        <v>27</v>
      </c>
      <c r="X4" s="21" t="s">
        <v>28</v>
      </c>
    </row>
    <row r="5" spans="1:24" ht="15" thickBot="1">
      <c r="A5" s="53"/>
      <c r="B5" s="54" t="s">
        <v>38</v>
      </c>
      <c r="C5" s="55"/>
      <c r="D5" s="56"/>
      <c r="E5" s="57" t="s">
        <v>32</v>
      </c>
      <c r="F5" s="58"/>
      <c r="G5" s="31"/>
      <c r="H5" s="59"/>
      <c r="I5" s="60"/>
      <c r="J5" s="61"/>
      <c r="K5" s="62" t="e">
        <f>#REF!/27.2</f>
        <v>#REF!</v>
      </c>
      <c r="L5" s="59"/>
      <c r="M5" s="60"/>
      <c r="N5" s="60"/>
      <c r="O5" s="60"/>
      <c r="P5" s="61"/>
      <c r="Q5" s="63"/>
      <c r="R5" s="64"/>
      <c r="S5" s="64"/>
      <c r="T5" s="64"/>
      <c r="U5" s="64"/>
      <c r="V5" s="64"/>
      <c r="W5" s="64"/>
      <c r="X5" s="65"/>
    </row>
    <row r="6" spans="1:24" ht="24">
      <c r="A6" s="66" t="s">
        <v>35</v>
      </c>
      <c r="B6" s="67"/>
      <c r="C6" s="37">
        <v>137</v>
      </c>
      <c r="D6" s="68" t="s">
        <v>40</v>
      </c>
      <c r="E6" s="69" t="s">
        <v>41</v>
      </c>
      <c r="F6" s="70">
        <v>100</v>
      </c>
      <c r="G6" s="47"/>
      <c r="H6" s="17">
        <v>0.8</v>
      </c>
      <c r="I6" s="18">
        <v>0.2</v>
      </c>
      <c r="J6" s="16">
        <v>7.5</v>
      </c>
      <c r="K6" s="71">
        <v>38</v>
      </c>
      <c r="L6" s="24">
        <v>0.06</v>
      </c>
      <c r="M6" s="18">
        <v>0.03</v>
      </c>
      <c r="N6" s="18">
        <v>38</v>
      </c>
      <c r="O6" s="18">
        <v>10</v>
      </c>
      <c r="P6" s="48">
        <v>0</v>
      </c>
      <c r="Q6" s="17">
        <v>35</v>
      </c>
      <c r="R6" s="18">
        <v>17</v>
      </c>
      <c r="S6" s="18">
        <v>11</v>
      </c>
      <c r="T6" s="18">
        <v>0.1</v>
      </c>
      <c r="U6" s="18">
        <v>155</v>
      </c>
      <c r="V6" s="18">
        <v>3.0000000000000001E-5</v>
      </c>
      <c r="W6" s="18">
        <v>1E-4</v>
      </c>
      <c r="X6" s="16">
        <v>0.15</v>
      </c>
    </row>
    <row r="7" spans="1:24">
      <c r="A7" s="53"/>
      <c r="B7" s="38"/>
      <c r="C7" s="12">
        <v>31</v>
      </c>
      <c r="D7" s="72" t="s">
        <v>42</v>
      </c>
      <c r="E7" s="73" t="s">
        <v>43</v>
      </c>
      <c r="F7" s="19">
        <v>250</v>
      </c>
      <c r="G7" s="13"/>
      <c r="H7" s="74">
        <v>7.19</v>
      </c>
      <c r="I7" s="75">
        <v>10.98</v>
      </c>
      <c r="J7" s="14">
        <v>10.93</v>
      </c>
      <c r="K7" s="76">
        <v>172.55</v>
      </c>
      <c r="L7" s="77">
        <v>0.05</v>
      </c>
      <c r="M7" s="77">
        <v>0.09</v>
      </c>
      <c r="N7" s="75">
        <v>6.57</v>
      </c>
      <c r="O7" s="75">
        <v>160</v>
      </c>
      <c r="P7" s="78">
        <v>0.09</v>
      </c>
      <c r="Q7" s="74">
        <v>42.27</v>
      </c>
      <c r="R7" s="75">
        <v>96.84</v>
      </c>
      <c r="S7" s="75">
        <v>25.36</v>
      </c>
      <c r="T7" s="75">
        <v>1.61</v>
      </c>
      <c r="U7" s="75">
        <v>344.36</v>
      </c>
      <c r="V7" s="75">
        <v>7.0000000000000001E-3</v>
      </c>
      <c r="W7" s="75">
        <v>5.0000000000000001E-4</v>
      </c>
      <c r="X7" s="14">
        <v>0.04</v>
      </c>
    </row>
    <row r="8" spans="1:24">
      <c r="A8" s="79"/>
      <c r="B8" s="80" t="s">
        <v>37</v>
      </c>
      <c r="C8" s="25">
        <v>240</v>
      </c>
      <c r="D8" s="81" t="s">
        <v>36</v>
      </c>
      <c r="E8" s="82" t="s">
        <v>44</v>
      </c>
      <c r="F8" s="25">
        <v>100</v>
      </c>
      <c r="G8" s="83"/>
      <c r="H8" s="26">
        <v>22.42</v>
      </c>
      <c r="I8" s="27">
        <v>22.57</v>
      </c>
      <c r="J8" s="28">
        <v>2.33</v>
      </c>
      <c r="K8" s="84">
        <v>304.45</v>
      </c>
      <c r="L8" s="29">
        <v>0.08</v>
      </c>
      <c r="M8" s="27">
        <v>0.21</v>
      </c>
      <c r="N8" s="27">
        <v>1.67</v>
      </c>
      <c r="O8" s="27">
        <v>250</v>
      </c>
      <c r="P8" s="85">
        <v>0.47</v>
      </c>
      <c r="Q8" s="26">
        <v>172.07</v>
      </c>
      <c r="R8" s="27">
        <v>246.7</v>
      </c>
      <c r="S8" s="27">
        <v>29.43</v>
      </c>
      <c r="T8" s="27">
        <v>1.65</v>
      </c>
      <c r="U8" s="27">
        <v>264.22000000000003</v>
      </c>
      <c r="V8" s="27">
        <v>5.0000000000000001E-3</v>
      </c>
      <c r="W8" s="27">
        <v>2.8E-3</v>
      </c>
      <c r="X8" s="28">
        <v>0.12</v>
      </c>
    </row>
    <row r="9" spans="1:24">
      <c r="A9" s="79"/>
      <c r="B9" s="54" t="s">
        <v>38</v>
      </c>
      <c r="C9" s="56">
        <v>270</v>
      </c>
      <c r="D9" s="86" t="s">
        <v>36</v>
      </c>
      <c r="E9" s="87" t="s">
        <v>45</v>
      </c>
      <c r="F9" s="56">
        <v>100</v>
      </c>
      <c r="G9" s="88"/>
      <c r="H9" s="89">
        <v>26.7</v>
      </c>
      <c r="I9" s="90">
        <v>22.04</v>
      </c>
      <c r="J9" s="91">
        <v>1.78</v>
      </c>
      <c r="K9" s="92">
        <v>310.19</v>
      </c>
      <c r="L9" s="93">
        <v>0.1</v>
      </c>
      <c r="M9" s="93">
        <v>0.19</v>
      </c>
      <c r="N9" s="90">
        <v>2.06</v>
      </c>
      <c r="O9" s="90">
        <v>50</v>
      </c>
      <c r="P9" s="94">
        <v>0.01</v>
      </c>
      <c r="Q9" s="89">
        <v>26.23</v>
      </c>
      <c r="R9" s="90">
        <v>214.68</v>
      </c>
      <c r="S9" s="90">
        <v>27.73</v>
      </c>
      <c r="T9" s="90">
        <v>1.86</v>
      </c>
      <c r="U9" s="90">
        <v>334.17</v>
      </c>
      <c r="V9" s="90">
        <v>5.9800000000000001E-3</v>
      </c>
      <c r="W9" s="90">
        <v>3.2000000000000003E-4</v>
      </c>
      <c r="X9" s="91">
        <v>0.17</v>
      </c>
    </row>
    <row r="10" spans="1:24">
      <c r="A10" s="79"/>
      <c r="B10" s="95"/>
      <c r="C10" s="12">
        <v>65</v>
      </c>
      <c r="D10" s="72" t="s">
        <v>46</v>
      </c>
      <c r="E10" s="96" t="s">
        <v>47</v>
      </c>
      <c r="F10" s="19">
        <v>180</v>
      </c>
      <c r="G10" s="13"/>
      <c r="H10" s="74">
        <v>8.11</v>
      </c>
      <c r="I10" s="75">
        <v>4.72</v>
      </c>
      <c r="J10" s="14">
        <v>49.54</v>
      </c>
      <c r="K10" s="76">
        <v>272.97000000000003</v>
      </c>
      <c r="L10" s="77">
        <v>0.1</v>
      </c>
      <c r="M10" s="77">
        <v>0.03</v>
      </c>
      <c r="N10" s="75">
        <v>0</v>
      </c>
      <c r="O10" s="75">
        <v>20</v>
      </c>
      <c r="P10" s="78">
        <v>0.08</v>
      </c>
      <c r="Q10" s="74">
        <v>16.25</v>
      </c>
      <c r="R10" s="75">
        <v>61</v>
      </c>
      <c r="S10" s="75">
        <v>10.97</v>
      </c>
      <c r="T10" s="75">
        <v>1.1100000000000001</v>
      </c>
      <c r="U10" s="75">
        <v>87</v>
      </c>
      <c r="V10" s="75">
        <v>1.0499999999999999E-3</v>
      </c>
      <c r="W10" s="75">
        <v>5.0000000000000002E-5</v>
      </c>
      <c r="X10" s="14">
        <v>0.1</v>
      </c>
    </row>
    <row r="11" spans="1:24" ht="35.4">
      <c r="A11" s="79"/>
      <c r="B11" s="38"/>
      <c r="C11" s="97">
        <v>216</v>
      </c>
      <c r="D11" s="72" t="s">
        <v>39</v>
      </c>
      <c r="E11" s="73" t="s">
        <v>48</v>
      </c>
      <c r="F11" s="19">
        <v>200</v>
      </c>
      <c r="G11" s="13"/>
      <c r="H11" s="9">
        <v>0.25</v>
      </c>
      <c r="I11" s="10">
        <v>0</v>
      </c>
      <c r="J11" s="11">
        <v>12.73</v>
      </c>
      <c r="K11" s="98">
        <v>51.3</v>
      </c>
      <c r="L11" s="15">
        <v>0</v>
      </c>
      <c r="M11" s="15">
        <v>0</v>
      </c>
      <c r="N11" s="10">
        <v>4.3899999999999997</v>
      </c>
      <c r="O11" s="10">
        <v>0</v>
      </c>
      <c r="P11" s="49">
        <v>0</v>
      </c>
      <c r="Q11" s="9">
        <v>0.32</v>
      </c>
      <c r="R11" s="10">
        <v>0</v>
      </c>
      <c r="S11" s="10">
        <v>0</v>
      </c>
      <c r="T11" s="10">
        <v>0.03</v>
      </c>
      <c r="U11" s="10">
        <v>0.3</v>
      </c>
      <c r="V11" s="10">
        <v>0</v>
      </c>
      <c r="W11" s="10">
        <v>0</v>
      </c>
      <c r="X11" s="14">
        <v>0</v>
      </c>
    </row>
    <row r="12" spans="1:24">
      <c r="A12" s="79"/>
      <c r="B12" s="39"/>
      <c r="C12" s="97">
        <v>119</v>
      </c>
      <c r="D12" s="72" t="s">
        <v>29</v>
      </c>
      <c r="E12" s="99" t="s">
        <v>34</v>
      </c>
      <c r="F12" s="19">
        <v>20</v>
      </c>
      <c r="G12" s="13"/>
      <c r="H12" s="9">
        <v>1.52</v>
      </c>
      <c r="I12" s="10">
        <v>0.16</v>
      </c>
      <c r="J12" s="11">
        <v>9.84</v>
      </c>
      <c r="K12" s="98">
        <v>47</v>
      </c>
      <c r="L12" s="15">
        <v>0.02</v>
      </c>
      <c r="M12" s="10">
        <v>0.01</v>
      </c>
      <c r="N12" s="10">
        <v>0</v>
      </c>
      <c r="O12" s="10">
        <v>0</v>
      </c>
      <c r="P12" s="49">
        <v>0</v>
      </c>
      <c r="Q12" s="9">
        <v>4</v>
      </c>
      <c r="R12" s="10">
        <v>13</v>
      </c>
      <c r="S12" s="10">
        <v>2.8</v>
      </c>
      <c r="T12" s="10">
        <v>0.22</v>
      </c>
      <c r="U12" s="10">
        <v>18.600000000000001</v>
      </c>
      <c r="V12" s="10">
        <v>6.4000000000000005E-4</v>
      </c>
      <c r="W12" s="10">
        <v>1.1999999999999999E-3</v>
      </c>
      <c r="X12" s="11">
        <v>2.9</v>
      </c>
    </row>
    <row r="13" spans="1:24">
      <c r="A13" s="79"/>
      <c r="B13" s="39"/>
      <c r="C13" s="12">
        <v>120</v>
      </c>
      <c r="D13" s="72" t="s">
        <v>30</v>
      </c>
      <c r="E13" s="100" t="s">
        <v>49</v>
      </c>
      <c r="F13" s="12">
        <v>20</v>
      </c>
      <c r="G13" s="101"/>
      <c r="H13" s="9">
        <v>1.32</v>
      </c>
      <c r="I13" s="10">
        <v>0.24</v>
      </c>
      <c r="J13" s="11">
        <v>8.0399999999999991</v>
      </c>
      <c r="K13" s="102">
        <v>39.6</v>
      </c>
      <c r="L13" s="15">
        <v>0.03</v>
      </c>
      <c r="M13" s="10">
        <v>0.02</v>
      </c>
      <c r="N13" s="10">
        <v>0</v>
      </c>
      <c r="O13" s="10">
        <v>0</v>
      </c>
      <c r="P13" s="49">
        <v>0</v>
      </c>
      <c r="Q13" s="9">
        <v>5.8</v>
      </c>
      <c r="R13" s="10">
        <v>30</v>
      </c>
      <c r="S13" s="10">
        <v>9.4</v>
      </c>
      <c r="T13" s="10">
        <v>0.78</v>
      </c>
      <c r="U13" s="10">
        <v>47</v>
      </c>
      <c r="V13" s="10">
        <v>8.0000000000000004E-4</v>
      </c>
      <c r="W13" s="10">
        <v>1.1000000000000001E-3</v>
      </c>
      <c r="X13" s="11">
        <v>1.2E-2</v>
      </c>
    </row>
    <row r="14" spans="1:24" ht="16.2" customHeight="1">
      <c r="A14" s="79"/>
      <c r="B14" s="80" t="s">
        <v>37</v>
      </c>
      <c r="C14" s="103"/>
      <c r="D14" s="25"/>
      <c r="E14" s="104" t="s">
        <v>31</v>
      </c>
      <c r="F14" s="105">
        <f>F6+F7+F8+F10+F11+F12+F13</f>
        <v>870</v>
      </c>
      <c r="G14" s="106"/>
      <c r="H14" s="26">
        <f t="shared" ref="H14:X14" si="0">H6+H7+H8+H10+H11+H12+H13</f>
        <v>41.610000000000007</v>
      </c>
      <c r="I14" s="27">
        <f t="shared" si="0"/>
        <v>38.869999999999997</v>
      </c>
      <c r="J14" s="28">
        <f t="shared" si="0"/>
        <v>100.91</v>
      </c>
      <c r="K14" s="107">
        <f t="shared" si="0"/>
        <v>925.87</v>
      </c>
      <c r="L14" s="26">
        <f t="shared" si="0"/>
        <v>0.34000000000000008</v>
      </c>
      <c r="M14" s="29">
        <f t="shared" si="0"/>
        <v>0.39</v>
      </c>
      <c r="N14" s="27">
        <f t="shared" si="0"/>
        <v>50.63</v>
      </c>
      <c r="O14" s="27">
        <f t="shared" si="0"/>
        <v>440</v>
      </c>
      <c r="P14" s="28">
        <f t="shared" si="0"/>
        <v>0.6399999999999999</v>
      </c>
      <c r="Q14" s="26">
        <f t="shared" si="0"/>
        <v>275.71000000000004</v>
      </c>
      <c r="R14" s="27">
        <f t="shared" si="0"/>
        <v>464.53999999999996</v>
      </c>
      <c r="S14" s="27">
        <f t="shared" si="0"/>
        <v>88.96</v>
      </c>
      <c r="T14" s="27">
        <f t="shared" si="0"/>
        <v>5.5000000000000009</v>
      </c>
      <c r="U14" s="27">
        <f t="shared" si="0"/>
        <v>916.48</v>
      </c>
      <c r="V14" s="27">
        <f t="shared" si="0"/>
        <v>1.452E-2</v>
      </c>
      <c r="W14" s="27">
        <f t="shared" si="0"/>
        <v>5.7500000000000008E-3</v>
      </c>
      <c r="X14" s="28">
        <f t="shared" si="0"/>
        <v>3.3220000000000001</v>
      </c>
    </row>
    <row r="15" spans="1:24">
      <c r="A15" s="79"/>
      <c r="B15" s="80" t="s">
        <v>37</v>
      </c>
      <c r="C15" s="103"/>
      <c r="D15" s="25"/>
      <c r="E15" s="104" t="s">
        <v>32</v>
      </c>
      <c r="F15" s="105"/>
      <c r="G15" s="106"/>
      <c r="H15" s="26"/>
      <c r="I15" s="27"/>
      <c r="J15" s="28"/>
      <c r="K15" s="107">
        <f>K14/27.2</f>
        <v>34.039338235294117</v>
      </c>
      <c r="L15" s="26"/>
      <c r="M15" s="29"/>
      <c r="N15" s="27"/>
      <c r="O15" s="27"/>
      <c r="P15" s="28"/>
      <c r="Q15" s="26"/>
      <c r="R15" s="27"/>
      <c r="S15" s="27"/>
      <c r="T15" s="27"/>
      <c r="U15" s="27"/>
      <c r="V15" s="27"/>
      <c r="W15" s="27"/>
      <c r="X15" s="28"/>
    </row>
    <row r="16" spans="1:24">
      <c r="A16" s="79"/>
      <c r="B16" s="54" t="s">
        <v>38</v>
      </c>
      <c r="C16" s="55"/>
      <c r="D16" s="56"/>
      <c r="E16" s="40" t="s">
        <v>31</v>
      </c>
      <c r="F16" s="108">
        <f>F6+F7+F9+F10+F11+F12+F13</f>
        <v>870</v>
      </c>
      <c r="G16" s="56"/>
      <c r="H16" s="89">
        <f t="shared" ref="H16:X16" si="1">H6+H7+H9+H10+H11+H12+H13</f>
        <v>45.89</v>
      </c>
      <c r="I16" s="90">
        <f t="shared" si="1"/>
        <v>38.339999999999996</v>
      </c>
      <c r="J16" s="91">
        <f t="shared" si="1"/>
        <v>100.36000000000001</v>
      </c>
      <c r="K16" s="109">
        <f t="shared" si="1"/>
        <v>931.61</v>
      </c>
      <c r="L16" s="89">
        <f t="shared" si="1"/>
        <v>0.3600000000000001</v>
      </c>
      <c r="M16" s="90">
        <f t="shared" si="1"/>
        <v>0.37</v>
      </c>
      <c r="N16" s="90">
        <f t="shared" si="1"/>
        <v>51.02</v>
      </c>
      <c r="O16" s="90">
        <f t="shared" si="1"/>
        <v>240</v>
      </c>
      <c r="P16" s="91">
        <f t="shared" si="1"/>
        <v>0.18</v>
      </c>
      <c r="Q16" s="89">
        <f t="shared" si="1"/>
        <v>129.87</v>
      </c>
      <c r="R16" s="90">
        <f t="shared" si="1"/>
        <v>432.52</v>
      </c>
      <c r="S16" s="90">
        <f t="shared" si="1"/>
        <v>87.26</v>
      </c>
      <c r="T16" s="90">
        <f t="shared" si="1"/>
        <v>5.7100000000000009</v>
      </c>
      <c r="U16" s="90">
        <f t="shared" si="1"/>
        <v>986.43</v>
      </c>
      <c r="V16" s="90">
        <f t="shared" si="1"/>
        <v>1.5500000000000002E-2</v>
      </c>
      <c r="W16" s="90">
        <f t="shared" si="1"/>
        <v>3.2700000000000003E-3</v>
      </c>
      <c r="X16" s="91">
        <f t="shared" si="1"/>
        <v>3.3719999999999999</v>
      </c>
    </row>
    <row r="17" spans="1:24" ht="15" thickBot="1">
      <c r="A17" s="110"/>
      <c r="B17" s="111" t="s">
        <v>38</v>
      </c>
      <c r="C17" s="112"/>
      <c r="D17" s="31"/>
      <c r="E17" s="113" t="s">
        <v>32</v>
      </c>
      <c r="F17" s="114"/>
      <c r="G17" s="31"/>
      <c r="H17" s="59"/>
      <c r="I17" s="60"/>
      <c r="J17" s="61"/>
      <c r="K17" s="115">
        <f>K16/27.2</f>
        <v>34.250367647058823</v>
      </c>
      <c r="L17" s="59"/>
      <c r="M17" s="60"/>
      <c r="N17" s="60"/>
      <c r="O17" s="60"/>
      <c r="P17" s="61"/>
      <c r="Q17" s="59"/>
      <c r="R17" s="60"/>
      <c r="S17" s="60"/>
      <c r="T17" s="60"/>
      <c r="U17" s="60"/>
      <c r="V17" s="60"/>
      <c r="W17" s="60"/>
      <c r="X17" s="61"/>
    </row>
    <row r="18" spans="1:24" ht="15" thickBot="1">
      <c r="A18" s="41"/>
      <c r="B18" s="30" t="s">
        <v>38</v>
      </c>
      <c r="C18" s="31"/>
      <c r="D18" s="31"/>
      <c r="E18" s="32" t="s">
        <v>32</v>
      </c>
      <c r="F18" s="31"/>
      <c r="G18" s="42"/>
      <c r="H18" s="43"/>
      <c r="I18" s="44"/>
      <c r="J18" s="45"/>
      <c r="K18" s="46">
        <f>K16/23.5</f>
        <v>39.642978723404255</v>
      </c>
      <c r="L18" s="33"/>
      <c r="M18" s="36"/>
      <c r="N18" s="34"/>
      <c r="O18" s="34"/>
      <c r="P18" s="35"/>
      <c r="Q18" s="36"/>
      <c r="R18" s="34"/>
      <c r="S18" s="34"/>
      <c r="T18" s="34"/>
      <c r="U18" s="34"/>
      <c r="V18" s="34"/>
      <c r="W18" s="34"/>
      <c r="X18" s="3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2025-01-05T11:11:55Z</dcterms:modified>
</cp:coreProperties>
</file>