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J16" s="1"/>
  <c r="I12"/>
  <c r="H12"/>
  <c r="H16" s="1"/>
  <c r="F12"/>
  <c r="X16"/>
  <c r="W16"/>
  <c r="V16"/>
  <c r="U16"/>
  <c r="T16"/>
  <c r="S16"/>
  <c r="R16"/>
  <c r="Q16"/>
  <c r="P16"/>
  <c r="O16"/>
  <c r="N16"/>
  <c r="M16"/>
  <c r="L16"/>
  <c r="I16"/>
  <c r="F16"/>
  <c r="X15"/>
  <c r="W15"/>
  <c r="V15"/>
  <c r="U15"/>
  <c r="T15"/>
  <c r="S15"/>
  <c r="R15"/>
  <c r="Q15"/>
  <c r="P15"/>
  <c r="O15"/>
  <c r="N15"/>
  <c r="M15"/>
  <c r="L15"/>
  <c r="J15"/>
  <c r="I15"/>
  <c r="H15"/>
  <c r="F15"/>
  <c r="K16" l="1"/>
  <c r="K18" s="1"/>
  <c r="K15"/>
  <c r="K17" s="1"/>
</calcChain>
</file>

<file path=xl/sharedStrings.xml><?xml version="1.0" encoding="utf-8"?>
<sst xmlns="http://schemas.openxmlformats.org/spreadsheetml/2006/main" count="58" uniqueCount="51">
  <si>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</si>
  <si>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</si>
  <si>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</si>
  <si>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</si>
  <si>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</si>
  <si>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</si>
  <si>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</si>
  <si>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</si>
  <si>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</si>
  <si>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</si>
  <si>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</si>
  <si>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</si>
  <si>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</si>
  <si>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</si>
  <si>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</si>
  <si>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</si>
  <si>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</si>
  <si>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</si>
  <si>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</si>
  <si>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</si>
  <si>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</si>
  <si>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</si>
  <si>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</si>
  <si>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</si>
  <si>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</si>
  <si>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</si>
  <si>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</si>
  <si>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</si>
  <si>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</si>
  <si>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</si>
  <si>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</si>
  <si>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</si>
  <si>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</si>
  <si>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</si>
  <si>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</si>
  <si>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</si>
  <si>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</si>
  <si>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</si>
  <si>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</si>
  <si>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</si>
  <si>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</si>
  <si>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</si>
  <si>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Компот из сухофруктов</t>
  </si>
  <si>
    <t>закуска</t>
  </si>
  <si>
    <t xml:space="preserve">Икра свекольная </t>
  </si>
  <si>
    <t>349/1</t>
  </si>
  <si>
    <t xml:space="preserve">Суп  овощной  с  цветной капустой </t>
  </si>
  <si>
    <t xml:space="preserve"> Мясо тушеное(говядина)</t>
  </si>
  <si>
    <t xml:space="preserve"> гарнир</t>
  </si>
  <si>
    <t>Макароны отварные с маслом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</si>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</sst>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23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/>
    <xf numFmtId="0" fontId="7" fillId="2" borderId="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left"/>
    </xf>
    <xf numFmtId="0" fontId="2" fillId="2" borderId="35" xfId="0" applyFont="1" applyFill="1" applyBorder="1"/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164" fontId="8" fillId="2" borderId="35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0" xfId="0" applyFont="1" applyFill="1" applyBorder="1"/>
    <xf numFmtId="0" fontId="9" fillId="2" borderId="3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8" fillId="2" borderId="6" xfId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164" fontId="8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17"/>
      <c r="D2" s="8"/>
      <c r="E2" s="68"/>
      <c r="F2" s="68"/>
      <c r="G2" s="6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35" t="s">
        <v>7</v>
      </c>
      <c r="B3" s="135"/>
      <c r="C3" s="131" t="s">
        <v>8</v>
      </c>
      <c r="D3" s="135" t="s">
        <v>9</v>
      </c>
      <c r="E3" s="137" t="s">
        <v>10</v>
      </c>
      <c r="F3" s="127" t="s">
        <v>3</v>
      </c>
      <c r="G3" s="127" t="s">
        <v>11</v>
      </c>
      <c r="H3" s="124" t="s">
        <v>12</v>
      </c>
      <c r="I3" s="129"/>
      <c r="J3" s="130"/>
      <c r="K3" s="131" t="s">
        <v>13</v>
      </c>
      <c r="L3" s="124" t="s">
        <v>14</v>
      </c>
      <c r="M3" s="125"/>
      <c r="N3" s="133"/>
      <c r="O3" s="133"/>
      <c r="P3" s="134"/>
      <c r="Q3" s="124" t="s">
        <v>15</v>
      </c>
      <c r="R3" s="125"/>
      <c r="S3" s="125"/>
      <c r="T3" s="125"/>
      <c r="U3" s="125"/>
      <c r="V3" s="125"/>
      <c r="W3" s="125"/>
      <c r="X3" s="126"/>
    </row>
    <row r="4" spans="1:24" ht="24.6" thickBot="1">
      <c r="A4" s="128"/>
      <c r="B4" s="136"/>
      <c r="C4" s="132"/>
      <c r="D4" s="128"/>
      <c r="E4" s="138"/>
      <c r="F4" s="128"/>
      <c r="G4" s="128"/>
      <c r="H4" s="69" t="s">
        <v>0</v>
      </c>
      <c r="I4" s="70" t="s">
        <v>1</v>
      </c>
      <c r="J4" s="71" t="s">
        <v>2</v>
      </c>
      <c r="K4" s="132"/>
      <c r="L4" s="72" t="s">
        <v>16</v>
      </c>
      <c r="M4" s="69" t="s">
        <v>17</v>
      </c>
      <c r="N4" s="70" t="s">
        <v>18</v>
      </c>
      <c r="O4" s="73" t="s">
        <v>19</v>
      </c>
      <c r="P4" s="70" t="s">
        <v>20</v>
      </c>
      <c r="Q4" s="74" t="s">
        <v>21</v>
      </c>
      <c r="R4" s="70" t="s">
        <v>22</v>
      </c>
      <c r="S4" s="74" t="s">
        <v>23</v>
      </c>
      <c r="T4" s="70" t="s">
        <v>24</v>
      </c>
      <c r="U4" s="75" t="s">
        <v>25</v>
      </c>
      <c r="V4" s="72" t="s">
        <v>26</v>
      </c>
      <c r="W4" s="72" t="s">
        <v>27</v>
      </c>
      <c r="X4" s="70" t="s">
        <v>28</v>
      </c>
    </row>
    <row r="5" spans="1:24">
      <c r="A5" s="76" t="s">
        <v>36</v>
      </c>
      <c r="B5" s="77"/>
      <c r="C5" s="78">
        <v>9</v>
      </c>
      <c r="D5" s="79" t="s">
        <v>43</v>
      </c>
      <c r="E5" s="80" t="s">
        <v>44</v>
      </c>
      <c r="F5" s="77">
        <v>100</v>
      </c>
      <c r="G5" s="81"/>
      <c r="H5" s="82">
        <v>2.16</v>
      </c>
      <c r="I5" s="83">
        <v>7.11</v>
      </c>
      <c r="J5" s="84">
        <v>11.61</v>
      </c>
      <c r="K5" s="85">
        <v>121.24</v>
      </c>
      <c r="L5" s="82">
        <v>0.04</v>
      </c>
      <c r="M5" s="83">
        <v>0.05</v>
      </c>
      <c r="N5" s="83">
        <v>7.46</v>
      </c>
      <c r="O5" s="83">
        <v>50</v>
      </c>
      <c r="P5" s="84">
        <v>0</v>
      </c>
      <c r="Q5" s="82">
        <v>29.26</v>
      </c>
      <c r="R5" s="83">
        <v>45.16</v>
      </c>
      <c r="S5" s="83">
        <v>23.95</v>
      </c>
      <c r="T5" s="83">
        <v>1.33</v>
      </c>
      <c r="U5" s="83">
        <v>342.58</v>
      </c>
      <c r="V5" s="83">
        <v>5.0000000000000001E-3</v>
      </c>
      <c r="W5" s="83">
        <v>1E-3</v>
      </c>
      <c r="X5" s="84">
        <v>0.01</v>
      </c>
    </row>
    <row r="6" spans="1:24" ht="24">
      <c r="A6" s="76"/>
      <c r="B6" s="86"/>
      <c r="C6" s="87" t="s">
        <v>45</v>
      </c>
      <c r="D6" s="12" t="s">
        <v>34</v>
      </c>
      <c r="E6" s="88" t="s">
        <v>46</v>
      </c>
      <c r="F6" s="16">
        <v>250</v>
      </c>
      <c r="G6" s="41"/>
      <c r="H6" s="89">
        <v>1.44</v>
      </c>
      <c r="I6" s="90">
        <v>2.38</v>
      </c>
      <c r="J6" s="14">
        <v>7.12</v>
      </c>
      <c r="K6" s="91">
        <v>56.18</v>
      </c>
      <c r="L6" s="89">
        <v>0.05</v>
      </c>
      <c r="M6" s="90">
        <v>0.05</v>
      </c>
      <c r="N6" s="90">
        <v>8.6300000000000008</v>
      </c>
      <c r="O6" s="90">
        <v>360</v>
      </c>
      <c r="P6" s="14">
        <v>0</v>
      </c>
      <c r="Q6" s="92">
        <v>20.62</v>
      </c>
      <c r="R6" s="90">
        <v>41.93</v>
      </c>
      <c r="S6" s="90">
        <v>19.71</v>
      </c>
      <c r="T6" s="90">
        <v>0.76</v>
      </c>
      <c r="U6" s="93">
        <v>220.52</v>
      </c>
      <c r="V6" s="90">
        <v>3.2399999999999998E-3</v>
      </c>
      <c r="W6" s="90">
        <v>2.5000000000000001E-4</v>
      </c>
      <c r="X6" s="14">
        <v>0.2</v>
      </c>
    </row>
    <row r="7" spans="1:24">
      <c r="A7" s="94"/>
      <c r="B7" s="95"/>
      <c r="C7" s="12">
        <v>88</v>
      </c>
      <c r="D7" s="41" t="s">
        <v>37</v>
      </c>
      <c r="E7" s="96" t="s">
        <v>47</v>
      </c>
      <c r="F7" s="16">
        <v>100</v>
      </c>
      <c r="G7" s="13"/>
      <c r="H7" s="89">
        <v>18.23</v>
      </c>
      <c r="I7" s="90">
        <v>17.03</v>
      </c>
      <c r="J7" s="14">
        <v>2.13</v>
      </c>
      <c r="K7" s="97">
        <v>234.89</v>
      </c>
      <c r="L7" s="98">
        <v>0.05</v>
      </c>
      <c r="M7" s="99">
        <v>0.13</v>
      </c>
      <c r="N7" s="99">
        <v>5.3</v>
      </c>
      <c r="O7" s="99">
        <v>0.28999999999999998</v>
      </c>
      <c r="P7" s="100">
        <v>0</v>
      </c>
      <c r="Q7" s="98">
        <v>22.22</v>
      </c>
      <c r="R7" s="99">
        <v>3964</v>
      </c>
      <c r="S7" s="99">
        <v>17.399999999999999</v>
      </c>
      <c r="T7" s="99">
        <v>0.66</v>
      </c>
      <c r="U7" s="99">
        <v>200.36</v>
      </c>
      <c r="V7" s="99">
        <v>3.0000000000000001E-3</v>
      </c>
      <c r="W7" s="99">
        <v>1E-4</v>
      </c>
      <c r="X7" s="100">
        <v>0.02</v>
      </c>
    </row>
    <row r="8" spans="1:24">
      <c r="A8" s="94"/>
      <c r="B8" s="101"/>
      <c r="C8" s="102">
        <v>64</v>
      </c>
      <c r="D8" s="41" t="s">
        <v>48</v>
      </c>
      <c r="E8" s="103" t="s">
        <v>49</v>
      </c>
      <c r="F8" s="16">
        <v>180</v>
      </c>
      <c r="G8" s="41"/>
      <c r="H8" s="89">
        <v>8.11</v>
      </c>
      <c r="I8" s="90">
        <v>4.72</v>
      </c>
      <c r="J8" s="14">
        <v>49.54</v>
      </c>
      <c r="K8" s="97">
        <v>272.97000000000003</v>
      </c>
      <c r="L8" s="45">
        <v>0.1</v>
      </c>
      <c r="M8" s="90">
        <v>0.03</v>
      </c>
      <c r="N8" s="90">
        <v>0</v>
      </c>
      <c r="O8" s="90">
        <v>20</v>
      </c>
      <c r="P8" s="14">
        <v>0.08</v>
      </c>
      <c r="Q8" s="89">
        <v>15.86</v>
      </c>
      <c r="R8" s="90">
        <v>60.92</v>
      </c>
      <c r="S8" s="90">
        <v>10.95</v>
      </c>
      <c r="T8" s="90">
        <v>1.1100000000000001</v>
      </c>
      <c r="U8" s="90">
        <v>86.99</v>
      </c>
      <c r="V8" s="90">
        <v>1.0499999999999999E-3</v>
      </c>
      <c r="W8" s="90">
        <v>5.0000000000000001E-4</v>
      </c>
      <c r="X8" s="14">
        <v>0.02</v>
      </c>
    </row>
    <row r="9" spans="1:24">
      <c r="A9" s="94"/>
      <c r="B9" s="101"/>
      <c r="C9" s="13">
        <v>98</v>
      </c>
      <c r="D9" s="12" t="s">
        <v>41</v>
      </c>
      <c r="E9" s="62" t="s">
        <v>42</v>
      </c>
      <c r="F9" s="16">
        <v>200</v>
      </c>
      <c r="G9" s="13"/>
      <c r="H9" s="9">
        <v>0.37</v>
      </c>
      <c r="I9" s="10">
        <v>0</v>
      </c>
      <c r="J9" s="11">
        <v>14.85</v>
      </c>
      <c r="K9" s="104">
        <v>59.48</v>
      </c>
      <c r="L9" s="9">
        <v>0</v>
      </c>
      <c r="M9" s="10">
        <v>0</v>
      </c>
      <c r="N9" s="10">
        <v>0</v>
      </c>
      <c r="O9" s="10">
        <v>0</v>
      </c>
      <c r="P9" s="64">
        <v>0</v>
      </c>
      <c r="Q9" s="9">
        <v>0.21</v>
      </c>
      <c r="R9" s="10">
        <v>0</v>
      </c>
      <c r="S9" s="10">
        <v>0</v>
      </c>
      <c r="T9" s="10">
        <v>0.02</v>
      </c>
      <c r="U9" s="10">
        <v>0.2</v>
      </c>
      <c r="V9" s="10">
        <v>0</v>
      </c>
      <c r="W9" s="10">
        <v>0</v>
      </c>
      <c r="X9" s="14">
        <v>0</v>
      </c>
    </row>
    <row r="10" spans="1:24">
      <c r="A10" s="94"/>
      <c r="B10" s="101"/>
      <c r="C10" s="97">
        <v>119</v>
      </c>
      <c r="D10" s="41" t="s">
        <v>29</v>
      </c>
      <c r="E10" s="105" t="s">
        <v>35</v>
      </c>
      <c r="F10" s="16">
        <v>20</v>
      </c>
      <c r="G10" s="12"/>
      <c r="H10" s="9">
        <v>1.52</v>
      </c>
      <c r="I10" s="10">
        <v>0.16</v>
      </c>
      <c r="J10" s="11">
        <v>9.84</v>
      </c>
      <c r="K10" s="44">
        <v>47</v>
      </c>
      <c r="L10" s="9">
        <v>0.02</v>
      </c>
      <c r="M10" s="10">
        <v>0.01</v>
      </c>
      <c r="N10" s="10">
        <v>0</v>
      </c>
      <c r="O10" s="10">
        <v>0</v>
      </c>
      <c r="P10" s="11">
        <v>0</v>
      </c>
      <c r="Q10" s="9">
        <v>4</v>
      </c>
      <c r="R10" s="10">
        <v>13</v>
      </c>
      <c r="S10" s="10">
        <v>2.8</v>
      </c>
      <c r="T10" s="10">
        <v>0.22</v>
      </c>
      <c r="U10" s="10">
        <v>18.600000000000001</v>
      </c>
      <c r="V10" s="10">
        <v>6.4000000000000005E-4</v>
      </c>
      <c r="W10" s="10">
        <v>1.1999999999999999E-3</v>
      </c>
      <c r="X10" s="11">
        <v>2.9</v>
      </c>
    </row>
    <row r="11" spans="1:24">
      <c r="A11" s="94"/>
      <c r="B11" s="101"/>
      <c r="C11" s="12">
        <v>120</v>
      </c>
      <c r="D11" s="41" t="s">
        <v>30</v>
      </c>
      <c r="E11" s="106" t="s">
        <v>50</v>
      </c>
      <c r="F11" s="12">
        <v>20</v>
      </c>
      <c r="G11" s="107"/>
      <c r="H11" s="9">
        <v>1.32</v>
      </c>
      <c r="I11" s="10">
        <v>0.24</v>
      </c>
      <c r="J11" s="11">
        <v>8.0399999999999991</v>
      </c>
      <c r="K11" s="63">
        <v>39.6</v>
      </c>
      <c r="L11" s="9">
        <v>0.03</v>
      </c>
      <c r="M11" s="10">
        <v>0.02</v>
      </c>
      <c r="N11" s="10">
        <v>0</v>
      </c>
      <c r="O11" s="10">
        <v>0</v>
      </c>
      <c r="P11" s="11">
        <v>0</v>
      </c>
      <c r="Q11" s="15">
        <v>5.8</v>
      </c>
      <c r="R11" s="10">
        <v>30</v>
      </c>
      <c r="S11" s="10">
        <v>9.4</v>
      </c>
      <c r="T11" s="10">
        <v>0.78</v>
      </c>
      <c r="U11" s="10">
        <v>47</v>
      </c>
      <c r="V11" s="10">
        <v>8.0000000000000004E-4</v>
      </c>
      <c r="W11" s="10">
        <v>1.1000000000000001E-3</v>
      </c>
      <c r="X11" s="11">
        <v>1.2E-2</v>
      </c>
    </row>
    <row r="12" spans="1:24">
      <c r="A12" s="94"/>
      <c r="B12" s="86"/>
      <c r="C12" s="12"/>
      <c r="D12" s="41"/>
      <c r="E12" s="65" t="s">
        <v>31</v>
      </c>
      <c r="F12" s="108">
        <f>SUM(F5:F11)</f>
        <v>870</v>
      </c>
      <c r="G12" s="109"/>
      <c r="H12" s="110">
        <f t="shared" ref="H12:X12" si="0">SUM(H5:H11)</f>
        <v>33.15</v>
      </c>
      <c r="I12" s="111">
        <f t="shared" si="0"/>
        <v>31.64</v>
      </c>
      <c r="J12" s="112">
        <f t="shared" si="0"/>
        <v>103.13</v>
      </c>
      <c r="K12" s="113">
        <f>SUM(K5:K11)</f>
        <v>831.36</v>
      </c>
      <c r="L12" s="110">
        <f t="shared" si="0"/>
        <v>0.29000000000000004</v>
      </c>
      <c r="M12" s="111">
        <f t="shared" si="0"/>
        <v>0.29000000000000004</v>
      </c>
      <c r="N12" s="111">
        <f t="shared" si="0"/>
        <v>21.39</v>
      </c>
      <c r="O12" s="111">
        <f t="shared" si="0"/>
        <v>430.29</v>
      </c>
      <c r="P12" s="112">
        <f t="shared" si="0"/>
        <v>0.08</v>
      </c>
      <c r="Q12" s="110">
        <f t="shared" si="0"/>
        <v>97.969999999999985</v>
      </c>
      <c r="R12" s="111">
        <f t="shared" si="0"/>
        <v>4155.01</v>
      </c>
      <c r="S12" s="111">
        <f t="shared" si="0"/>
        <v>84.21</v>
      </c>
      <c r="T12" s="111">
        <f t="shared" si="0"/>
        <v>4.8800000000000008</v>
      </c>
      <c r="U12" s="111">
        <f t="shared" si="0"/>
        <v>916.25000000000011</v>
      </c>
      <c r="V12" s="111">
        <f t="shared" si="0"/>
        <v>1.3730000000000001E-2</v>
      </c>
      <c r="W12" s="111">
        <f t="shared" si="0"/>
        <v>4.15E-3</v>
      </c>
      <c r="X12" s="112">
        <f t="shared" si="0"/>
        <v>3.1619999999999999</v>
      </c>
    </row>
    <row r="13" spans="1:24" ht="15" thickBot="1">
      <c r="A13" s="114"/>
      <c r="B13" s="115"/>
      <c r="C13" s="67"/>
      <c r="D13" s="116"/>
      <c r="E13" s="66" t="s">
        <v>32</v>
      </c>
      <c r="F13" s="117"/>
      <c r="G13" s="118"/>
      <c r="H13" s="119"/>
      <c r="I13" s="120"/>
      <c r="J13" s="121"/>
      <c r="K13" s="122">
        <f>K12/27.2</f>
        <v>30.564705882352943</v>
      </c>
      <c r="L13" s="119"/>
      <c r="M13" s="120"/>
      <c r="N13" s="120"/>
      <c r="O13" s="120"/>
      <c r="P13" s="121"/>
      <c r="Q13" s="119"/>
      <c r="R13" s="120"/>
      <c r="S13" s="120"/>
      <c r="T13" s="120"/>
      <c r="U13" s="120"/>
      <c r="V13" s="120"/>
      <c r="W13" s="120"/>
      <c r="X13" s="123"/>
    </row>
    <row r="14" spans="1:24" ht="16.2" customHeight="1">
      <c r="A14" s="42"/>
      <c r="B14" s="43"/>
      <c r="C14" s="41">
        <v>120</v>
      </c>
      <c r="D14" s="41" t="s">
        <v>30</v>
      </c>
      <c r="E14" s="46" t="s">
        <v>40</v>
      </c>
      <c r="F14" s="12">
        <v>50</v>
      </c>
      <c r="G14" s="47"/>
      <c r="H14" s="9">
        <v>3.3</v>
      </c>
      <c r="I14" s="10">
        <v>0.6</v>
      </c>
      <c r="J14" s="11">
        <v>20.100000000000001</v>
      </c>
      <c r="K14" s="44">
        <v>99</v>
      </c>
      <c r="L14" s="9">
        <v>0.09</v>
      </c>
      <c r="M14" s="15">
        <v>0.04</v>
      </c>
      <c r="N14" s="10">
        <v>0</v>
      </c>
      <c r="O14" s="10">
        <v>0</v>
      </c>
      <c r="P14" s="11">
        <v>0</v>
      </c>
      <c r="Q14" s="15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42"/>
      <c r="B15" s="18" t="s">
        <v>38</v>
      </c>
      <c r="C15" s="48"/>
      <c r="D15" s="19"/>
      <c r="E15" s="49" t="s">
        <v>31</v>
      </c>
      <c r="F15" s="24">
        <f>F6+F7+F8+F10+F12+F13+F14</f>
        <v>1470</v>
      </c>
      <c r="G15" s="50"/>
      <c r="H15" s="20">
        <f t="shared" ref="H15:X15" si="1">H6+H7+H8+H10+H12+H13+H14</f>
        <v>65.75</v>
      </c>
      <c r="I15" s="21">
        <f t="shared" si="1"/>
        <v>56.53</v>
      </c>
      <c r="J15" s="22">
        <f t="shared" si="1"/>
        <v>191.85999999999999</v>
      </c>
      <c r="K15" s="51">
        <f t="shared" si="1"/>
        <v>1571.964705882353</v>
      </c>
      <c r="L15" s="20">
        <f t="shared" si="1"/>
        <v>0.6</v>
      </c>
      <c r="M15" s="21">
        <f t="shared" si="1"/>
        <v>0.55000000000000004</v>
      </c>
      <c r="N15" s="21">
        <f t="shared" si="1"/>
        <v>35.32</v>
      </c>
      <c r="O15" s="21">
        <f t="shared" si="1"/>
        <v>810.58</v>
      </c>
      <c r="P15" s="22">
        <f t="shared" si="1"/>
        <v>0.16</v>
      </c>
      <c r="Q15" s="23">
        <f t="shared" si="1"/>
        <v>175.17</v>
      </c>
      <c r="R15" s="21">
        <f t="shared" si="1"/>
        <v>8309.86</v>
      </c>
      <c r="S15" s="21">
        <f t="shared" si="1"/>
        <v>158.57</v>
      </c>
      <c r="T15" s="21">
        <f t="shared" si="1"/>
        <v>9.58</v>
      </c>
      <c r="U15" s="21">
        <f t="shared" si="1"/>
        <v>1560.2200000000003</v>
      </c>
      <c r="V15" s="21">
        <f t="shared" si="1"/>
        <v>2.3959999999999999E-2</v>
      </c>
      <c r="W15" s="21">
        <f t="shared" si="1"/>
        <v>8.8999999999999999E-3</v>
      </c>
      <c r="X15" s="21">
        <f t="shared" si="1"/>
        <v>6.3119999999999994</v>
      </c>
    </row>
    <row r="16" spans="1:24">
      <c r="A16" s="42"/>
      <c r="B16" s="25" t="s">
        <v>39</v>
      </c>
      <c r="C16" s="52"/>
      <c r="D16" s="26"/>
      <c r="E16" s="53" t="s">
        <v>31</v>
      </c>
      <c r="F16" s="27">
        <f>F6+F7+F9+F11+F12+F13+F14</f>
        <v>1490</v>
      </c>
      <c r="G16" s="28"/>
      <c r="H16" s="31">
        <f t="shared" ref="H16:X16" si="2">H6+H7+H9+H11+H12+H13+H14</f>
        <v>57.81</v>
      </c>
      <c r="I16" s="29">
        <f t="shared" si="2"/>
        <v>51.89</v>
      </c>
      <c r="J16" s="30">
        <f t="shared" si="2"/>
        <v>155.36999999999998</v>
      </c>
      <c r="K16" s="54">
        <f t="shared" si="2"/>
        <v>1351.0747058823529</v>
      </c>
      <c r="L16" s="31">
        <f t="shared" si="2"/>
        <v>0.51</v>
      </c>
      <c r="M16" s="29">
        <f t="shared" si="2"/>
        <v>0.53</v>
      </c>
      <c r="N16" s="29">
        <f t="shared" si="2"/>
        <v>35.32</v>
      </c>
      <c r="O16" s="29">
        <f t="shared" si="2"/>
        <v>790.58</v>
      </c>
      <c r="P16" s="30">
        <f t="shared" si="2"/>
        <v>0.08</v>
      </c>
      <c r="Q16" s="32">
        <f t="shared" si="2"/>
        <v>161.32</v>
      </c>
      <c r="R16" s="29">
        <f t="shared" si="2"/>
        <v>8265.94</v>
      </c>
      <c r="S16" s="29">
        <f t="shared" si="2"/>
        <v>154.22</v>
      </c>
      <c r="T16" s="29">
        <f t="shared" si="2"/>
        <v>9.0500000000000007</v>
      </c>
      <c r="U16" s="29">
        <f t="shared" si="2"/>
        <v>1501.8300000000002</v>
      </c>
      <c r="V16" s="29">
        <f t="shared" si="2"/>
        <v>2.307E-2</v>
      </c>
      <c r="W16" s="29">
        <f t="shared" si="2"/>
        <v>8.3000000000000001E-3</v>
      </c>
      <c r="X16" s="29">
        <f t="shared" si="2"/>
        <v>3.4039999999999999</v>
      </c>
    </row>
    <row r="17" spans="1:24">
      <c r="A17" s="42"/>
      <c r="B17" s="18" t="s">
        <v>38</v>
      </c>
      <c r="C17" s="19"/>
      <c r="D17" s="19"/>
      <c r="E17" s="49" t="s">
        <v>32</v>
      </c>
      <c r="F17" s="33"/>
      <c r="G17" s="55"/>
      <c r="H17" s="20"/>
      <c r="I17" s="21"/>
      <c r="J17" s="22"/>
      <c r="K17" s="51">
        <f>K15/23.5</f>
        <v>66.892115143929914</v>
      </c>
      <c r="L17" s="20"/>
      <c r="M17" s="21"/>
      <c r="N17" s="21"/>
      <c r="O17" s="21"/>
      <c r="P17" s="22"/>
      <c r="Q17" s="23"/>
      <c r="R17" s="21"/>
      <c r="S17" s="21"/>
      <c r="T17" s="21"/>
      <c r="U17" s="21"/>
      <c r="V17" s="21"/>
      <c r="W17" s="21"/>
      <c r="X17" s="21"/>
    </row>
    <row r="18" spans="1:24" ht="15" thickBot="1">
      <c r="A18" s="56"/>
      <c r="B18" s="34" t="s">
        <v>39</v>
      </c>
      <c r="C18" s="35"/>
      <c r="D18" s="35"/>
      <c r="E18" s="36" t="s">
        <v>32</v>
      </c>
      <c r="F18" s="35"/>
      <c r="G18" s="57"/>
      <c r="H18" s="58"/>
      <c r="I18" s="59"/>
      <c r="J18" s="60"/>
      <c r="K18" s="61">
        <f>K16/23.5</f>
        <v>57.492540675844801</v>
      </c>
      <c r="L18" s="37"/>
      <c r="M18" s="40"/>
      <c r="N18" s="38"/>
      <c r="O18" s="38"/>
      <c r="P18" s="39"/>
      <c r="Q18" s="40"/>
      <c r="R18" s="38"/>
      <c r="S18" s="38"/>
      <c r="T18" s="38"/>
      <c r="U18" s="38"/>
      <c r="V18" s="38"/>
      <c r="W18" s="38"/>
      <c r="X18" s="39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2024-01-28T11:38:40Z</dcterms:modified>
</cp:coreProperties>
</file>