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X15" s="1"/>
  <c r="W12"/>
  <c r="V12"/>
  <c r="V15" s="1"/>
  <c r="U12"/>
  <c r="T12"/>
  <c r="T15" s="1"/>
  <c r="S12"/>
  <c r="R12"/>
  <c r="R15" s="1"/>
  <c r="Q12"/>
  <c r="P12"/>
  <c r="P15" s="1"/>
  <c r="O12"/>
  <c r="N12"/>
  <c r="N15" s="1"/>
  <c r="M12"/>
  <c r="L12"/>
  <c r="L15" s="1"/>
  <c r="K12"/>
  <c r="K13" s="1"/>
  <c r="J12"/>
  <c r="J16" s="1"/>
  <c r="I12"/>
  <c r="H12"/>
  <c r="H16" s="1"/>
  <c r="F12"/>
  <c r="X16"/>
  <c r="W16"/>
  <c r="V16"/>
  <c r="U16"/>
  <c r="T16"/>
  <c r="S16"/>
  <c r="R16"/>
  <c r="Q16"/>
  <c r="P16"/>
  <c r="O16"/>
  <c r="N16"/>
  <c r="M16"/>
  <c r="L16"/>
  <c r="I16"/>
  <c r="F16"/>
  <c r="W15"/>
  <c r="U15"/>
  <c r="S15"/>
  <c r="Q15"/>
  <c r="O15"/>
  <c r="M15"/>
  <c r="J15"/>
  <c r="I15"/>
  <c r="H15"/>
  <c r="F15"/>
  <c r="K16" l="1"/>
  <c r="K18" s="1"/>
  <c r="K15"/>
  <c r="K17" s="1"/>
</calcChain>
</file>

<file path=xl/sharedStrings.xml><?xml version="1.0" encoding="utf-8"?>
<sst xmlns="http://schemas.openxmlformats.org/spreadsheetml/2006/main" count="57" uniqueCount="50">
  <si>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</si>
  <si>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</si>
  <si>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</si>
  <si>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</si>
  <si>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</si>
  <si>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</si>
  <si>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</si>
  <si>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</si>
  <si>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</si>
  <si>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</si>
  <si>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</si>
  <si>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</si>
  <si>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</si>
  <si>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</si>
  <si>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</si>
  <si>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</si>
  <si>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</si>
  <si>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</si>
  <si>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</si>
  <si>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</si>
  <si>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</si>
  <si>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</si>
  <si>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</si>
  <si>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</si>
  <si>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</si>
  <si>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</si>
  <si>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</si>
  <si>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</si>
  <si>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</si>
  <si>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</si>
  <si>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</si>
  <si>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</si>
  <si>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</si>
  <si>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</si>
  <si>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</si>
  <si>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</si>
  <si>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</si>
  <si>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</si>
  <si>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</si>
  <si>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</si>
  <si>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 xml:space="preserve"> закуска</t>
  </si>
  <si>
    <t>Хлеб ржаной</t>
  </si>
  <si>
    <t>Маринад из моркови</t>
  </si>
  <si>
    <t>Суп гороховый с мясом</t>
  </si>
  <si>
    <t>Филе птицы ароматное</t>
  </si>
  <si>
    <t>Гарнир</t>
  </si>
  <si>
    <t xml:space="preserve"> Картофель запеченный</t>
  </si>
  <si>
    <t>гор. Напиток</t>
  </si>
  <si>
    <t xml:space="preserve">Чай с сахаром 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</si>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</sst>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i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9" fillId="2" borderId="6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25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7" fillId="2" borderId="3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wrapText="1"/>
    </xf>
    <xf numFmtId="0" fontId="4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164" fontId="8" fillId="2" borderId="12" xfId="0" applyNumberFormat="1" applyFont="1" applyFill="1" applyBorder="1" applyAlignment="1">
      <alignment horizontal="center"/>
    </xf>
    <xf numFmtId="0" fontId="7" fillId="2" borderId="12" xfId="0" applyFont="1" applyFill="1" applyBorder="1" applyAlignment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6" fillId="2" borderId="1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7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19"/>
      <c r="C2" s="66"/>
      <c r="D2" s="67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5" t="s">
        <v>7</v>
      </c>
      <c r="B3" s="117"/>
      <c r="C3" s="121" t="s">
        <v>8</v>
      </c>
      <c r="D3" s="125" t="s">
        <v>9</v>
      </c>
      <c r="E3" s="117" t="s">
        <v>10</v>
      </c>
      <c r="F3" s="117" t="s">
        <v>3</v>
      </c>
      <c r="G3" s="117" t="s">
        <v>11</v>
      </c>
      <c r="H3" s="114" t="s">
        <v>12</v>
      </c>
      <c r="I3" s="119"/>
      <c r="J3" s="120"/>
      <c r="K3" s="121" t="s">
        <v>13</v>
      </c>
      <c r="L3" s="114" t="s">
        <v>14</v>
      </c>
      <c r="M3" s="115"/>
      <c r="N3" s="123"/>
      <c r="O3" s="123"/>
      <c r="P3" s="124"/>
      <c r="Q3" s="114" t="s">
        <v>15</v>
      </c>
      <c r="R3" s="115"/>
      <c r="S3" s="115"/>
      <c r="T3" s="115"/>
      <c r="U3" s="115"/>
      <c r="V3" s="115"/>
      <c r="W3" s="115"/>
      <c r="X3" s="116"/>
    </row>
    <row r="4" spans="1:24" ht="24.6" thickBot="1">
      <c r="A4" s="118"/>
      <c r="B4" s="118"/>
      <c r="C4" s="122"/>
      <c r="D4" s="118"/>
      <c r="E4" s="118"/>
      <c r="F4" s="118"/>
      <c r="G4" s="118"/>
      <c r="H4" s="68" t="s">
        <v>0</v>
      </c>
      <c r="I4" s="69" t="s">
        <v>1</v>
      </c>
      <c r="J4" s="70" t="s">
        <v>2</v>
      </c>
      <c r="K4" s="122"/>
      <c r="L4" s="71" t="s">
        <v>16</v>
      </c>
      <c r="M4" s="68" t="s">
        <v>17</v>
      </c>
      <c r="N4" s="72" t="s">
        <v>18</v>
      </c>
      <c r="O4" s="73" t="s">
        <v>19</v>
      </c>
      <c r="P4" s="72" t="s">
        <v>20</v>
      </c>
      <c r="Q4" s="74" t="s">
        <v>21</v>
      </c>
      <c r="R4" s="69" t="s">
        <v>22</v>
      </c>
      <c r="S4" s="74" t="s">
        <v>23</v>
      </c>
      <c r="T4" s="69" t="s">
        <v>24</v>
      </c>
      <c r="U4" s="69" t="s">
        <v>25</v>
      </c>
      <c r="V4" s="71" t="s">
        <v>26</v>
      </c>
      <c r="W4" s="71" t="s">
        <v>27</v>
      </c>
      <c r="X4" s="75" t="s">
        <v>28</v>
      </c>
    </row>
    <row r="5" spans="1:24">
      <c r="A5" s="76" t="s">
        <v>36</v>
      </c>
      <c r="B5" s="77"/>
      <c r="C5" s="43">
        <v>13</v>
      </c>
      <c r="D5" s="78" t="s">
        <v>40</v>
      </c>
      <c r="E5" s="79" t="s">
        <v>42</v>
      </c>
      <c r="F5" s="80">
        <v>100</v>
      </c>
      <c r="G5" s="43"/>
      <c r="H5" s="16">
        <v>1.86</v>
      </c>
      <c r="I5" s="17">
        <v>7.12</v>
      </c>
      <c r="J5" s="15">
        <v>10.039999999999999</v>
      </c>
      <c r="K5" s="81">
        <v>114.37</v>
      </c>
      <c r="L5" s="16">
        <v>0.05</v>
      </c>
      <c r="M5" s="17">
        <v>0.06</v>
      </c>
      <c r="N5" s="17">
        <v>5.48</v>
      </c>
      <c r="O5" s="17">
        <v>760</v>
      </c>
      <c r="P5" s="15">
        <v>0</v>
      </c>
      <c r="Q5" s="16">
        <v>24.08</v>
      </c>
      <c r="R5" s="17">
        <v>49.59</v>
      </c>
      <c r="S5" s="17">
        <v>30.7</v>
      </c>
      <c r="T5" s="17">
        <v>0.9</v>
      </c>
      <c r="U5" s="17">
        <v>269.62</v>
      </c>
      <c r="V5" s="17">
        <v>4.0000000000000001E-3</v>
      </c>
      <c r="W5" s="17">
        <v>1E-3</v>
      </c>
      <c r="X5" s="15">
        <v>0.03</v>
      </c>
    </row>
    <row r="6" spans="1:24">
      <c r="A6" s="76"/>
      <c r="B6" s="82"/>
      <c r="C6" s="12">
        <v>34</v>
      </c>
      <c r="D6" s="12" t="s">
        <v>34</v>
      </c>
      <c r="E6" s="83" t="s">
        <v>43</v>
      </c>
      <c r="F6" s="18">
        <v>250</v>
      </c>
      <c r="G6" s="12"/>
      <c r="H6" s="84">
        <v>11.49</v>
      </c>
      <c r="I6" s="85">
        <v>7.05</v>
      </c>
      <c r="J6" s="13">
        <v>17.04</v>
      </c>
      <c r="K6" s="86">
        <v>176.48</v>
      </c>
      <c r="L6" s="84">
        <v>0.21</v>
      </c>
      <c r="M6" s="85">
        <v>0.1</v>
      </c>
      <c r="N6" s="85">
        <v>3.41</v>
      </c>
      <c r="O6" s="85">
        <v>140</v>
      </c>
      <c r="P6" s="13">
        <v>0</v>
      </c>
      <c r="Q6" s="84">
        <v>30.49</v>
      </c>
      <c r="R6" s="85">
        <v>36.299999999999997</v>
      </c>
      <c r="S6" s="85">
        <v>2.6</v>
      </c>
      <c r="T6" s="85">
        <v>424.4</v>
      </c>
      <c r="U6" s="85">
        <v>5.3E-3</v>
      </c>
      <c r="V6" s="85">
        <v>2.8E-3</v>
      </c>
      <c r="W6" s="85">
        <v>0.04</v>
      </c>
      <c r="X6" s="13">
        <v>0.03</v>
      </c>
    </row>
    <row r="7" spans="1:24">
      <c r="A7" s="87"/>
      <c r="B7" s="88"/>
      <c r="C7" s="12">
        <v>250</v>
      </c>
      <c r="D7" s="12" t="s">
        <v>37</v>
      </c>
      <c r="E7" s="64" t="s">
        <v>44</v>
      </c>
      <c r="F7" s="18">
        <v>100</v>
      </c>
      <c r="G7" s="12"/>
      <c r="H7" s="89">
        <v>21.57</v>
      </c>
      <c r="I7" s="90">
        <v>20.260000000000002</v>
      </c>
      <c r="J7" s="91">
        <v>1.0900000000000001</v>
      </c>
      <c r="K7" s="92">
        <v>274.43</v>
      </c>
      <c r="L7" s="9">
        <v>0.08</v>
      </c>
      <c r="M7" s="10">
        <v>0.16</v>
      </c>
      <c r="N7" s="10">
        <v>1</v>
      </c>
      <c r="O7" s="10">
        <v>40</v>
      </c>
      <c r="P7" s="11">
        <v>0.03</v>
      </c>
      <c r="Q7" s="9">
        <v>30.67</v>
      </c>
      <c r="R7" s="10">
        <v>180.01</v>
      </c>
      <c r="S7" s="10">
        <v>22.73</v>
      </c>
      <c r="T7" s="10">
        <v>1.58</v>
      </c>
      <c r="U7" s="10">
        <v>258.01</v>
      </c>
      <c r="V7" s="10">
        <v>5.0000000000000001E-3</v>
      </c>
      <c r="W7" s="10">
        <v>2.0000000000000001E-4</v>
      </c>
      <c r="X7" s="11">
        <v>0.14000000000000001</v>
      </c>
    </row>
    <row r="8" spans="1:24">
      <c r="A8" s="87"/>
      <c r="B8" s="82"/>
      <c r="C8" s="12">
        <v>52</v>
      </c>
      <c r="D8" s="12" t="s">
        <v>45</v>
      </c>
      <c r="E8" s="93" t="s">
        <v>46</v>
      </c>
      <c r="F8" s="18">
        <v>180</v>
      </c>
      <c r="G8" s="94"/>
      <c r="H8" s="95">
        <v>3.98</v>
      </c>
      <c r="I8" s="90">
        <v>6.68</v>
      </c>
      <c r="J8" s="91">
        <v>31.19</v>
      </c>
      <c r="K8" s="92">
        <v>200.49</v>
      </c>
      <c r="L8" s="89">
        <v>0.18</v>
      </c>
      <c r="M8" s="90">
        <v>0.12</v>
      </c>
      <c r="N8" s="90">
        <v>16.8</v>
      </c>
      <c r="O8" s="90">
        <v>30</v>
      </c>
      <c r="P8" s="91">
        <v>0.09</v>
      </c>
      <c r="Q8" s="89">
        <v>21.3</v>
      </c>
      <c r="R8" s="90">
        <v>107.88</v>
      </c>
      <c r="S8" s="90">
        <v>42.11</v>
      </c>
      <c r="T8" s="90">
        <v>1.67</v>
      </c>
      <c r="U8" s="90">
        <v>990.81</v>
      </c>
      <c r="V8" s="90">
        <v>9.1999999999999998E-3</v>
      </c>
      <c r="W8" s="90">
        <v>5.9999999999999995E-4</v>
      </c>
      <c r="X8" s="91">
        <v>0.06</v>
      </c>
    </row>
    <row r="9" spans="1:24">
      <c r="A9" s="87"/>
      <c r="B9" s="82"/>
      <c r="C9" s="12">
        <v>114</v>
      </c>
      <c r="D9" s="12" t="s">
        <v>47</v>
      </c>
      <c r="E9" s="83" t="s">
        <v>48</v>
      </c>
      <c r="F9" s="18">
        <v>200</v>
      </c>
      <c r="G9" s="12"/>
      <c r="H9" s="9">
        <v>0</v>
      </c>
      <c r="I9" s="10">
        <v>0</v>
      </c>
      <c r="J9" s="11">
        <v>7.27</v>
      </c>
      <c r="K9" s="47">
        <v>28.73</v>
      </c>
      <c r="L9" s="9">
        <v>0</v>
      </c>
      <c r="M9" s="10">
        <v>0</v>
      </c>
      <c r="N9" s="10">
        <v>0</v>
      </c>
      <c r="O9" s="10">
        <v>0</v>
      </c>
      <c r="P9" s="11">
        <v>0</v>
      </c>
      <c r="Q9" s="9">
        <v>0.26</v>
      </c>
      <c r="R9" s="10">
        <v>0.03</v>
      </c>
      <c r="S9" s="10">
        <v>0.03</v>
      </c>
      <c r="T9" s="10">
        <v>0.02</v>
      </c>
      <c r="U9" s="10">
        <v>0.28999999999999998</v>
      </c>
      <c r="V9" s="10">
        <v>0</v>
      </c>
      <c r="W9" s="10">
        <v>0</v>
      </c>
      <c r="X9" s="11">
        <v>0</v>
      </c>
    </row>
    <row r="10" spans="1:24">
      <c r="A10" s="87"/>
      <c r="B10" s="82"/>
      <c r="C10" s="86">
        <v>119</v>
      </c>
      <c r="D10" s="12" t="s">
        <v>29</v>
      </c>
      <c r="E10" s="96" t="s">
        <v>35</v>
      </c>
      <c r="F10" s="18">
        <v>20</v>
      </c>
      <c r="G10" s="12"/>
      <c r="H10" s="9">
        <v>1.52</v>
      </c>
      <c r="I10" s="10">
        <v>0.16</v>
      </c>
      <c r="J10" s="11">
        <v>9.84</v>
      </c>
      <c r="K10" s="47">
        <v>47</v>
      </c>
      <c r="L10" s="9">
        <v>0.02</v>
      </c>
      <c r="M10" s="10">
        <v>0.01</v>
      </c>
      <c r="N10" s="10">
        <v>0</v>
      </c>
      <c r="O10" s="10">
        <v>0</v>
      </c>
      <c r="P10" s="11">
        <v>0</v>
      </c>
      <c r="Q10" s="9">
        <v>4</v>
      </c>
      <c r="R10" s="10">
        <v>13</v>
      </c>
      <c r="S10" s="10">
        <v>2.8</v>
      </c>
      <c r="T10" s="10">
        <v>0.22</v>
      </c>
      <c r="U10" s="10">
        <v>18.600000000000001</v>
      </c>
      <c r="V10" s="10">
        <v>6.4000000000000005E-4</v>
      </c>
      <c r="W10" s="10">
        <v>1.1999999999999999E-3</v>
      </c>
      <c r="X10" s="11">
        <v>2.9</v>
      </c>
    </row>
    <row r="11" spans="1:24">
      <c r="A11" s="87"/>
      <c r="B11" s="44"/>
      <c r="C11" s="12">
        <v>120</v>
      </c>
      <c r="D11" s="12" t="s">
        <v>30</v>
      </c>
      <c r="E11" s="97" t="s">
        <v>49</v>
      </c>
      <c r="F11" s="12">
        <v>20</v>
      </c>
      <c r="G11" s="98"/>
      <c r="H11" s="9">
        <v>1.32</v>
      </c>
      <c r="I11" s="10">
        <v>0.24</v>
      </c>
      <c r="J11" s="11">
        <v>8.0399999999999991</v>
      </c>
      <c r="K11" s="99">
        <v>39.6</v>
      </c>
      <c r="L11" s="9">
        <v>0.03</v>
      </c>
      <c r="M11" s="10">
        <v>0.02</v>
      </c>
      <c r="N11" s="10">
        <v>0</v>
      </c>
      <c r="O11" s="10">
        <v>0</v>
      </c>
      <c r="P11" s="11">
        <v>0</v>
      </c>
      <c r="Q11" s="9">
        <v>5.8</v>
      </c>
      <c r="R11" s="10">
        <v>30</v>
      </c>
      <c r="S11" s="10">
        <v>9.4</v>
      </c>
      <c r="T11" s="10">
        <v>0.78</v>
      </c>
      <c r="U11" s="10">
        <v>47</v>
      </c>
      <c r="V11" s="10">
        <v>8.0000000000000004E-4</v>
      </c>
      <c r="W11" s="10">
        <v>1.1000000000000001E-3</v>
      </c>
      <c r="X11" s="11">
        <v>1.2E-2</v>
      </c>
    </row>
    <row r="12" spans="1:24">
      <c r="A12" s="87"/>
      <c r="B12" s="88"/>
      <c r="C12" s="12"/>
      <c r="D12" s="12"/>
      <c r="E12" s="100" t="s">
        <v>31</v>
      </c>
      <c r="F12" s="101">
        <f>SUM(F5:F11)</f>
        <v>870</v>
      </c>
      <c r="G12" s="101"/>
      <c r="H12" s="102">
        <f t="shared" ref="H12:X12" si="0">SUM(H5:H11)</f>
        <v>41.74</v>
      </c>
      <c r="I12" s="103">
        <f t="shared" si="0"/>
        <v>41.51</v>
      </c>
      <c r="J12" s="104">
        <f t="shared" si="0"/>
        <v>84.509999999999991</v>
      </c>
      <c r="K12" s="105">
        <f>SUM(K5:K11)</f>
        <v>881.1</v>
      </c>
      <c r="L12" s="102">
        <f t="shared" si="0"/>
        <v>0.57000000000000006</v>
      </c>
      <c r="M12" s="103">
        <f t="shared" si="0"/>
        <v>0.47000000000000003</v>
      </c>
      <c r="N12" s="103">
        <f t="shared" si="0"/>
        <v>26.69</v>
      </c>
      <c r="O12" s="103">
        <f t="shared" si="0"/>
        <v>970</v>
      </c>
      <c r="P12" s="104">
        <f t="shared" si="0"/>
        <v>0.12</v>
      </c>
      <c r="Q12" s="102">
        <f t="shared" si="0"/>
        <v>116.6</v>
      </c>
      <c r="R12" s="103">
        <f t="shared" si="0"/>
        <v>416.80999999999995</v>
      </c>
      <c r="S12" s="103">
        <f t="shared" si="0"/>
        <v>110.37</v>
      </c>
      <c r="T12" s="103">
        <f t="shared" si="0"/>
        <v>429.56999999999994</v>
      </c>
      <c r="U12" s="103">
        <f t="shared" si="0"/>
        <v>1584.3352999999997</v>
      </c>
      <c r="V12" s="103">
        <f t="shared" si="0"/>
        <v>2.2440000000000002E-2</v>
      </c>
      <c r="W12" s="103">
        <f t="shared" si="0"/>
        <v>4.41E-2</v>
      </c>
      <c r="X12" s="104">
        <f t="shared" si="0"/>
        <v>3.1720000000000002</v>
      </c>
    </row>
    <row r="13" spans="1:24" ht="15" thickBot="1">
      <c r="A13" s="106"/>
      <c r="B13" s="107"/>
      <c r="C13" s="65"/>
      <c r="D13" s="65"/>
      <c r="E13" s="108" t="s">
        <v>32</v>
      </c>
      <c r="F13" s="109"/>
      <c r="G13" s="65"/>
      <c r="H13" s="110"/>
      <c r="I13" s="111"/>
      <c r="J13" s="112"/>
      <c r="K13" s="113">
        <f>K12/27.2</f>
        <v>32.393382352941181</v>
      </c>
      <c r="L13" s="110"/>
      <c r="M13" s="111"/>
      <c r="N13" s="111"/>
      <c r="O13" s="111"/>
      <c r="P13" s="112"/>
      <c r="Q13" s="110"/>
      <c r="R13" s="111"/>
      <c r="S13" s="111"/>
      <c r="T13" s="111"/>
      <c r="U13" s="111"/>
      <c r="V13" s="111"/>
      <c r="W13" s="111"/>
      <c r="X13" s="112"/>
    </row>
    <row r="14" spans="1:24" ht="16.2" customHeight="1">
      <c r="A14" s="45"/>
      <c r="B14" s="46"/>
      <c r="C14" s="44">
        <v>120</v>
      </c>
      <c r="D14" s="44" t="s">
        <v>30</v>
      </c>
      <c r="E14" s="48" t="s">
        <v>41</v>
      </c>
      <c r="F14" s="12">
        <v>50</v>
      </c>
      <c r="G14" s="49"/>
      <c r="H14" s="9">
        <v>3.3</v>
      </c>
      <c r="I14" s="10">
        <v>0.6</v>
      </c>
      <c r="J14" s="11">
        <v>20.100000000000001</v>
      </c>
      <c r="K14" s="47">
        <v>99</v>
      </c>
      <c r="L14" s="9">
        <v>0.09</v>
      </c>
      <c r="M14" s="14">
        <v>0.04</v>
      </c>
      <c r="N14" s="10">
        <v>0</v>
      </c>
      <c r="O14" s="10">
        <v>0</v>
      </c>
      <c r="P14" s="11">
        <v>0</v>
      </c>
      <c r="Q14" s="14">
        <v>14.5</v>
      </c>
      <c r="R14" s="10">
        <v>75</v>
      </c>
      <c r="S14" s="10">
        <v>23.5</v>
      </c>
      <c r="T14" s="10">
        <v>1.95</v>
      </c>
      <c r="U14" s="10">
        <v>117.5</v>
      </c>
      <c r="V14" s="10">
        <v>2.3E-3</v>
      </c>
      <c r="W14" s="10">
        <v>2.7000000000000001E-3</v>
      </c>
      <c r="X14" s="11">
        <v>0.01</v>
      </c>
    </row>
    <row r="15" spans="1:24">
      <c r="A15" s="45"/>
      <c r="B15" s="20" t="s">
        <v>38</v>
      </c>
      <c r="C15" s="50"/>
      <c r="D15" s="21"/>
      <c r="E15" s="51" t="s">
        <v>31</v>
      </c>
      <c r="F15" s="26">
        <f>F6+F7+F8+F10+F12+F13+F14</f>
        <v>1470</v>
      </c>
      <c r="G15" s="52"/>
      <c r="H15" s="22">
        <f t="shared" ref="H15:X15" si="1">H6+H7+H8+H10+H12+H13+H14</f>
        <v>83.600000000000009</v>
      </c>
      <c r="I15" s="23">
        <f t="shared" si="1"/>
        <v>76.259999999999991</v>
      </c>
      <c r="J15" s="24">
        <f t="shared" si="1"/>
        <v>163.76999999999998</v>
      </c>
      <c r="K15" s="53">
        <f t="shared" si="1"/>
        <v>1710.8933823529412</v>
      </c>
      <c r="L15" s="22">
        <f t="shared" si="1"/>
        <v>1.1500000000000001</v>
      </c>
      <c r="M15" s="23">
        <f t="shared" si="1"/>
        <v>0.90000000000000013</v>
      </c>
      <c r="N15" s="23">
        <f t="shared" si="1"/>
        <v>47.900000000000006</v>
      </c>
      <c r="O15" s="23">
        <f t="shared" si="1"/>
        <v>1180</v>
      </c>
      <c r="P15" s="24">
        <f t="shared" si="1"/>
        <v>0.24</v>
      </c>
      <c r="Q15" s="25">
        <f t="shared" si="1"/>
        <v>217.56</v>
      </c>
      <c r="R15" s="23">
        <f t="shared" si="1"/>
        <v>829</v>
      </c>
      <c r="S15" s="23">
        <f t="shared" si="1"/>
        <v>204.11</v>
      </c>
      <c r="T15" s="23">
        <f t="shared" si="1"/>
        <v>859.39</v>
      </c>
      <c r="U15" s="23">
        <f t="shared" si="1"/>
        <v>2969.2605999999996</v>
      </c>
      <c r="V15" s="23">
        <f t="shared" si="1"/>
        <v>4.2380000000000001E-2</v>
      </c>
      <c r="W15" s="23">
        <f t="shared" si="1"/>
        <v>8.8800000000000004E-2</v>
      </c>
      <c r="X15" s="23">
        <f t="shared" si="1"/>
        <v>6.3119999999999994</v>
      </c>
    </row>
    <row r="16" spans="1:24">
      <c r="A16" s="45"/>
      <c r="B16" s="27" t="s">
        <v>39</v>
      </c>
      <c r="C16" s="54"/>
      <c r="D16" s="28"/>
      <c r="E16" s="55" t="s">
        <v>31</v>
      </c>
      <c r="F16" s="29">
        <f>F6+F7+F9+F11+F12+F13+F14</f>
        <v>1490</v>
      </c>
      <c r="G16" s="30"/>
      <c r="H16" s="33">
        <f t="shared" ref="H16:X16" si="2">H6+H7+H9+H11+H12+H13+H14</f>
        <v>79.42</v>
      </c>
      <c r="I16" s="31">
        <f t="shared" si="2"/>
        <v>69.66</v>
      </c>
      <c r="J16" s="32">
        <f t="shared" si="2"/>
        <v>138.04999999999998</v>
      </c>
      <c r="K16" s="56">
        <f t="shared" si="2"/>
        <v>1531.7333823529414</v>
      </c>
      <c r="L16" s="33">
        <f t="shared" si="2"/>
        <v>0.98</v>
      </c>
      <c r="M16" s="31">
        <f t="shared" si="2"/>
        <v>0.79</v>
      </c>
      <c r="N16" s="31">
        <f t="shared" si="2"/>
        <v>31.1</v>
      </c>
      <c r="O16" s="31">
        <f t="shared" si="2"/>
        <v>1150</v>
      </c>
      <c r="P16" s="32">
        <f t="shared" si="2"/>
        <v>0.15</v>
      </c>
      <c r="Q16" s="34">
        <f t="shared" si="2"/>
        <v>198.32</v>
      </c>
      <c r="R16" s="31">
        <f t="shared" si="2"/>
        <v>738.15</v>
      </c>
      <c r="S16" s="31">
        <f t="shared" si="2"/>
        <v>168.63</v>
      </c>
      <c r="T16" s="31">
        <f t="shared" si="2"/>
        <v>858.3</v>
      </c>
      <c r="U16" s="31">
        <f t="shared" si="2"/>
        <v>2007.1405999999997</v>
      </c>
      <c r="V16" s="31">
        <f t="shared" si="2"/>
        <v>3.3340000000000002E-2</v>
      </c>
      <c r="W16" s="31">
        <f t="shared" si="2"/>
        <v>8.8099999999999998E-2</v>
      </c>
      <c r="X16" s="31">
        <f t="shared" si="2"/>
        <v>3.3639999999999999</v>
      </c>
    </row>
    <row r="17" spans="1:24">
      <c r="A17" s="45"/>
      <c r="B17" s="20" t="s">
        <v>38</v>
      </c>
      <c r="C17" s="21"/>
      <c r="D17" s="21"/>
      <c r="E17" s="51" t="s">
        <v>32</v>
      </c>
      <c r="F17" s="35"/>
      <c r="G17" s="57"/>
      <c r="H17" s="22"/>
      <c r="I17" s="23"/>
      <c r="J17" s="24"/>
      <c r="K17" s="53">
        <f>K15/23.5</f>
        <v>72.803973717146434</v>
      </c>
      <c r="L17" s="22"/>
      <c r="M17" s="23"/>
      <c r="N17" s="23"/>
      <c r="O17" s="23"/>
      <c r="P17" s="24"/>
      <c r="Q17" s="25"/>
      <c r="R17" s="23"/>
      <c r="S17" s="23"/>
      <c r="T17" s="23"/>
      <c r="U17" s="23"/>
      <c r="V17" s="23"/>
      <c r="W17" s="23"/>
      <c r="X17" s="23"/>
    </row>
    <row r="18" spans="1:24" ht="15" thickBot="1">
      <c r="A18" s="58"/>
      <c r="B18" s="36" t="s">
        <v>39</v>
      </c>
      <c r="C18" s="37"/>
      <c r="D18" s="37"/>
      <c r="E18" s="38" t="s">
        <v>32</v>
      </c>
      <c r="F18" s="37"/>
      <c r="G18" s="59"/>
      <c r="H18" s="60"/>
      <c r="I18" s="61"/>
      <c r="J18" s="62"/>
      <c r="K18" s="63">
        <f>K16/23.5</f>
        <v>65.180143929912404</v>
      </c>
      <c r="L18" s="39"/>
      <c r="M18" s="42"/>
      <c r="N18" s="40"/>
      <c r="O18" s="40"/>
      <c r="P18" s="41"/>
      <c r="Q18" s="42"/>
      <c r="R18" s="40"/>
      <c r="S18" s="40"/>
      <c r="T18" s="40"/>
      <c r="U18" s="40"/>
      <c r="V18" s="40"/>
      <c r="W18" s="40"/>
      <c r="X18" s="41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2024-01-28T11:35:15Z</dcterms:modified>
</cp:coreProperties>
</file>